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5" i="1" l="1"/>
  <c r="J55" i="1" l="1"/>
  <c r="J30" i="1" l="1"/>
  <c r="J78" i="1" l="1"/>
  <c r="J79" i="1"/>
  <c r="J80" i="1"/>
  <c r="J81" i="1"/>
  <c r="J82" i="1"/>
  <c r="J83" i="1"/>
  <c r="J84" i="1"/>
  <c r="J85" i="1"/>
  <c r="J73" i="1" l="1"/>
  <c r="J74" i="1"/>
  <c r="J75" i="1"/>
  <c r="J76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45" i="1"/>
  <c r="J46" i="1"/>
  <c r="J47" i="1"/>
  <c r="J48" i="1"/>
  <c r="J49" i="1"/>
  <c r="J50" i="1"/>
  <c r="J51" i="1"/>
  <c r="J52" i="1"/>
  <c r="J53" i="1"/>
  <c r="J54" i="1"/>
  <c r="J56" i="1"/>
  <c r="J57" i="1"/>
  <c r="J37" i="1"/>
  <c r="J38" i="1"/>
  <c r="J39" i="1"/>
  <c r="J40" i="1"/>
  <c r="J41" i="1"/>
  <c r="J42" i="1"/>
  <c r="J43" i="1"/>
  <c r="J44" i="1"/>
  <c r="J77" i="1" l="1"/>
  <c r="J34" i="1" l="1"/>
  <c r="J36" i="1"/>
  <c r="J31" i="1" l="1"/>
  <c r="J32" i="1" l="1"/>
  <c r="J33" i="1"/>
  <c r="J29" i="1"/>
  <c r="J23" i="1" l="1"/>
  <c r="J24" i="1"/>
  <c r="J25" i="1"/>
  <c r="J26" i="1"/>
  <c r="J27" i="1"/>
  <c r="J28" i="1"/>
  <c r="J86" i="1" l="1"/>
  <c r="J88" i="1" s="1"/>
  <c r="J87" i="1" s="1"/>
</calcChain>
</file>

<file path=xl/sharedStrings.xml><?xml version="1.0" encoding="utf-8"?>
<sst xmlns="http://schemas.openxmlformats.org/spreadsheetml/2006/main" count="218" uniqueCount="157">
  <si>
    <t>Заявка на покупку</t>
  </si>
  <si>
    <t>Наименование компании / физического лица</t>
  </si>
  <si>
    <t>ИНН</t>
  </si>
  <si>
    <t>Контактное лицо</t>
  </si>
  <si>
    <t>Телефон для связи</t>
  </si>
  <si>
    <t>email</t>
  </si>
  <si>
    <t>Внимание! Для формирования заявки заполните поля, выделенные зеленым цветом. Не вносите изменения ни в какие другие ячейки</t>
  </si>
  <si>
    <r>
      <rPr>
        <b/>
        <sz val="11"/>
        <color theme="1"/>
        <rFont val="Calibri"/>
        <family val="2"/>
        <charset val="204"/>
        <scheme val="minor"/>
      </rPr>
      <t>Условие реализации:</t>
    </r>
    <r>
      <rPr>
        <sz val="11"/>
        <color theme="1"/>
        <rFont val="Calibri"/>
        <family val="2"/>
        <scheme val="minor"/>
      </rPr>
      <t xml:space="preserve"> Цены должны быть указаны</t>
    </r>
    <r>
      <rPr>
        <b/>
        <sz val="11"/>
        <color theme="1"/>
        <rFont val="Calibri"/>
        <family val="2"/>
        <charset val="204"/>
        <scheme val="minor"/>
      </rPr>
      <t xml:space="preserve"> без учета НДС</t>
    </r>
  </si>
  <si>
    <t>Не принимаются к рассмотрению:</t>
  </si>
  <si>
    <t xml:space="preserve"> - заявки, заполненные не в соответствии с данным шаблоном;</t>
  </si>
  <si>
    <t xml:space="preserve"> - заявки, в которых содержится предложения приобрести не весь лот, а часть лота;</t>
  </si>
  <si>
    <t xml:space="preserve"> -заявки, содержащие арифметические и орфографические ошибки.</t>
  </si>
  <si>
    <t>№ лота</t>
  </si>
  <si>
    <t>Наименование материала</t>
  </si>
  <si>
    <t>Ном.№</t>
  </si>
  <si>
    <t>Ед. изм</t>
  </si>
  <si>
    <t>Кол-во</t>
  </si>
  <si>
    <t>Цена без НДС</t>
  </si>
  <si>
    <t>Сумма без НДС</t>
  </si>
  <si>
    <t>Итого:</t>
  </si>
  <si>
    <t>Условие реализации: погрузка и вывоз ТМЦ с объектов осуществляется силами покупателя.</t>
  </si>
  <si>
    <t>НДС 20%:</t>
  </si>
  <si>
    <t>Итого с НДС 20%</t>
  </si>
  <si>
    <t>Для формирования заявки необходимо заполнить ячейки, выделенные зеленым цветом</t>
  </si>
  <si>
    <t>Местонахождение</t>
  </si>
  <si>
    <t>Центральный склад №1 ул.Одесская,8</t>
  </si>
  <si>
    <t>шт</t>
  </si>
  <si>
    <t>Контактное лицо:Меньшиков К.В., тел.:+7(3452)38-62-00, вн.3614</t>
  </si>
  <si>
    <t>email:MenshikovKV@ao-ustek.ru</t>
  </si>
  <si>
    <t>Держатель с защ. CF16 н/л</t>
  </si>
  <si>
    <t>00-00006552</t>
  </si>
  <si>
    <t>Держатель с защ. CF20 н/л</t>
  </si>
  <si>
    <t>00-00006553</t>
  </si>
  <si>
    <t>Держатель с защ. CF25 н/л</t>
  </si>
  <si>
    <t>00-00006554</t>
  </si>
  <si>
    <t>Держатель с защ. CF32 н/л</t>
  </si>
  <si>
    <t>00-00006555</t>
  </si>
  <si>
    <t>Лампа люм. L 18W/640 н/л</t>
  </si>
  <si>
    <t>00-00006719</t>
  </si>
  <si>
    <t>Стартер S2 4-22W н/л</t>
  </si>
  <si>
    <t>00-00006909</t>
  </si>
  <si>
    <t>ИЗУ-400/220 н/л</t>
  </si>
  <si>
    <t>00-00006610</t>
  </si>
  <si>
    <t>Электросчетчик Меркурий 234-02 н/л</t>
  </si>
  <si>
    <t>00-00006981</t>
  </si>
  <si>
    <t>Электросчетчик Меркурий 234-03 н/л</t>
  </si>
  <si>
    <t>00-00006982</t>
  </si>
  <si>
    <t>м</t>
  </si>
  <si>
    <t>Устройство  ИЗУ-50-400/001 н/л</t>
  </si>
  <si>
    <t>00-00006958</t>
  </si>
  <si>
    <t>Труба гофрированная пвх 16мм с зонтом (для кабелей вывода , бухта-100м) н/л</t>
  </si>
  <si>
    <t>00-00006939</t>
  </si>
  <si>
    <t>Труба гофрированная пвх 32мм с зонтом (для кабелей вывода , бухта-25м) н/л</t>
  </si>
  <si>
    <t>00-00006942</t>
  </si>
  <si>
    <t>Наконечник ТА 10-8-6 н/л</t>
  </si>
  <si>
    <t>00-00008646</t>
  </si>
  <si>
    <t>Амперметр ЕД42 0-600А н/л</t>
  </si>
  <si>
    <t>00-00008610</t>
  </si>
  <si>
    <t>Амперметр Э-378 0-800А н/л</t>
  </si>
  <si>
    <t>00-00008614</t>
  </si>
  <si>
    <t>Амперметр Э365-1 0-150А н/л</t>
  </si>
  <si>
    <t>00-00008612</t>
  </si>
  <si>
    <t>Амперметр Э365-2 0-800А н/л</t>
  </si>
  <si>
    <t>00-00008613</t>
  </si>
  <si>
    <t>Ввод кабельный MGB16-10В н/л</t>
  </si>
  <si>
    <t>Ввод кабельный PG-9 н/л</t>
  </si>
  <si>
    <t>Вольтметр Circutor EC 72 600В н/л</t>
  </si>
  <si>
    <t>Вольтметр М4264М 400В н/л</t>
  </si>
  <si>
    <t>00-00006679</t>
  </si>
  <si>
    <t>00-00008616</t>
  </si>
  <si>
    <t>00-00008617</t>
  </si>
  <si>
    <t>00-00008618</t>
  </si>
  <si>
    <t>ДРОСЕЛЬ ДРЛ-250 н/л</t>
  </si>
  <si>
    <t>Дроссель 1Q250.513 925.513VS250ДРЛ н/л</t>
  </si>
  <si>
    <t>Дроссель 1И400ДРЛ39Н-001 н/л</t>
  </si>
  <si>
    <t>Дроссель 1И700ДРЛ н/л</t>
  </si>
  <si>
    <t>00-00006693</t>
  </si>
  <si>
    <t>00-00006694</t>
  </si>
  <si>
    <t>00-00006695</t>
  </si>
  <si>
    <t>00-00006696</t>
  </si>
  <si>
    <t>Изолятор ИОР-6-250-3 н/л</t>
  </si>
  <si>
    <t xml:space="preserve">Изолятор ИОР-7,5-10 н/л </t>
  </si>
  <si>
    <t>Изолятор ПС-120Б н/л</t>
  </si>
  <si>
    <t>Изоляция ППУ-1000мм н/л</t>
  </si>
  <si>
    <t>Кабель КГ-ХЛ 1х25 н/л</t>
  </si>
  <si>
    <t>Кабель ТППэп 100х2х0.4 н/л</t>
  </si>
  <si>
    <t>00-00006697</t>
  </si>
  <si>
    <t>00-00006698</t>
  </si>
  <si>
    <t>00-00006699</t>
  </si>
  <si>
    <t>00-00008620</t>
  </si>
  <si>
    <t>00-00003848</t>
  </si>
  <si>
    <t>00-00008621</t>
  </si>
  <si>
    <t>Киловольтметр Ц42702 12.5кВ н/л</t>
  </si>
  <si>
    <t>Киловольтметр Э365 7.5кВ н/л</t>
  </si>
  <si>
    <t>00-00008624</t>
  </si>
  <si>
    <t>00-00008625</t>
  </si>
  <si>
    <t>Лампа 100 ВТ н/л</t>
  </si>
  <si>
    <t>ЛАМПА 200ВТ н/л</t>
  </si>
  <si>
    <t>ЛАМПА 300ВТ н/л</t>
  </si>
  <si>
    <t>Лампа PILA LF 36/54 н/л</t>
  </si>
  <si>
    <t>Лампа галогенная Feron HB2 JC G4 20-12 н/л</t>
  </si>
  <si>
    <t>ЛАМПА ДРЛ Е40 400ВТ н/л</t>
  </si>
  <si>
    <t>Лампа ДРЛ-125 н/л</t>
  </si>
  <si>
    <t>Лампа ДРЛ-250 н/л</t>
  </si>
  <si>
    <t>Лампа зеркальная Philips 40W R50 Е14 н/л</t>
  </si>
  <si>
    <t>Лампа накаливания GE 60R63/E27 220-60 н/л</t>
  </si>
  <si>
    <t>Лампа норм. освещения Б 220-230-100Вт н/л</t>
  </si>
  <si>
    <t>Лампа норм. освещения Г 230-240-500Вт н/л</t>
  </si>
  <si>
    <t>Лампа различного назначения РН 220-500 н/л</t>
  </si>
  <si>
    <t>Лампа ртутная Osram L 36W/640 н/л</t>
  </si>
  <si>
    <t>Лампа ртутная Osram L 36W/765 н/л</t>
  </si>
  <si>
    <t>Лампа ртутная Philips TL-D 18W/33 н/л</t>
  </si>
  <si>
    <t>Лампа ртутная ДРЛ-125 н/л</t>
  </si>
  <si>
    <t>Лампа ртутная ДРЛ-700 н/л</t>
  </si>
  <si>
    <t>Лента электроизоляционная 1ПОЛ 0 26Х20мм н/л</t>
  </si>
  <si>
    <t>00-00006702</t>
  </si>
  <si>
    <t>00-00006706</t>
  </si>
  <si>
    <t>00-00006715</t>
  </si>
  <si>
    <t>00-00006721</t>
  </si>
  <si>
    <t>00-00006723</t>
  </si>
  <si>
    <t>00-00006724</t>
  </si>
  <si>
    <t>00-00006726</t>
  </si>
  <si>
    <t>00-00006728</t>
  </si>
  <si>
    <t>00-00006735</t>
  </si>
  <si>
    <t>00-00006737</t>
  </si>
  <si>
    <t>00-00006738</t>
  </si>
  <si>
    <t>00-00006739</t>
  </si>
  <si>
    <t>00-00006742</t>
  </si>
  <si>
    <t>00-00006745</t>
  </si>
  <si>
    <t>00-00006747</t>
  </si>
  <si>
    <t>00-00006749</t>
  </si>
  <si>
    <t>00-00006751</t>
  </si>
  <si>
    <t>00-00006755</t>
  </si>
  <si>
    <t>00-00006757</t>
  </si>
  <si>
    <t>Провод АС  95/16 н/л</t>
  </si>
  <si>
    <t>Провод АС 120/19 н/л</t>
  </si>
  <si>
    <t>Разьединитель РДНД-110/1000 н/л</t>
  </si>
  <si>
    <t>00-00008655</t>
  </si>
  <si>
    <t>00-00008656</t>
  </si>
  <si>
    <t>00-00006782</t>
  </si>
  <si>
    <t>Реле тока РТ-40/20 н/л</t>
  </si>
  <si>
    <t>00-00006795</t>
  </si>
  <si>
    <t>Светильник LB/S-250 н/л</t>
  </si>
  <si>
    <t>Стартер  111 н/л</t>
  </si>
  <si>
    <t>00-00006802</t>
  </si>
  <si>
    <t>00-00006804</t>
  </si>
  <si>
    <t>Электропатрон подвес. керам. Е27 н/л</t>
  </si>
  <si>
    <t>Электропатрон подвес. фарфор. Е40 н/л</t>
  </si>
  <si>
    <t>00-00006814</t>
  </si>
  <si>
    <t>00-00006816</t>
  </si>
  <si>
    <t>Центральный склад №2 ул. Харьковская 81 г.Тюмень</t>
  </si>
  <si>
    <t>Клипса- для гофры 16мм н/л</t>
  </si>
  <si>
    <t>00-00006621</t>
  </si>
  <si>
    <t>Клипса для гофрированной трубы н/л</t>
  </si>
  <si>
    <t>00-00006700</t>
  </si>
  <si>
    <t>Трансформатор тока ТШП-0,66 600/5 А н/л</t>
  </si>
  <si>
    <t>00-00006919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</si>
</sst>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&quot;р.&quot;_-;\-* #,##0.00&quot;р.&quot;_-;_-* &quot;-&quot;??&quot;р.&quot;_-;_-@_-"/>
    <numFmt numFmtId="165" formatCode="0.000;[Red]\-0.000"/>
    <numFmt numFmtId="166" formatCode="#,##0.000;[Red]\-#,##0.000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Rockwell Extra Bold"/>
      <family val="1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AFDB5"/>
        <bgColor indexed="64"/>
      </patternFill>
    </fill>
  </fills>
  <borders count="1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49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0" fillId="0" borderId="0" xfId="0" applyProtection="1">
      <protection hidden="1"/>
    </xf>
    <xf numFmtId="0" fontId="3" fillId="0" borderId="0" xfId="1" applyProtection="1">
      <protection hidden="1"/>
    </xf>
    <xf numFmtId="0" fontId="1" fillId="0" borderId="0" xfId="0" applyFont="1" applyProtection="1">
      <protection hidden="1"/>
    </xf>
    <xf numFmtId="0" fontId="0" fillId="0" borderId="0" xfId="0" applyBorder="1" applyProtection="1">
      <protection hidden="1"/>
    </xf>
    <xf numFmtId="164" fontId="1" fillId="0" borderId="0" xfId="0" applyNumberFormat="1" applyFont="1" applyBorder="1" applyAlignment="1" applyProtection="1">
      <protection hidden="1"/>
    </xf>
    <xf numFmtId="164" fontId="1" fillId="0" borderId="0" xfId="0" applyNumberFormat="1" applyFont="1" applyAlignment="1" applyProtection="1">
      <protection hidden="1"/>
    </xf>
    <xf numFmtId="0" fontId="5" fillId="0" borderId="2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0" fontId="8" fillId="0" borderId="0" xfId="0" applyFont="1" applyAlignment="1">
      <alignment horizontal="center"/>
    </xf>
    <xf numFmtId="2" fontId="4" fillId="2" borderId="3" xfId="0" applyNumberFormat="1" applyFont="1" applyFill="1" applyBorder="1" applyAlignment="1" applyProtection="1">
      <alignment horizontal="center" vertical="center"/>
      <protection locked="0"/>
    </xf>
    <xf numFmtId="2" fontId="7" fillId="0" borderId="3" xfId="0" applyNumberFormat="1" applyFont="1" applyBorder="1" applyAlignment="1" applyProtection="1">
      <alignment horizontal="center" vertical="center"/>
      <protection hidden="1"/>
    </xf>
    <xf numFmtId="2" fontId="4" fillId="2" borderId="3" xfId="0" applyNumberFormat="1" applyFont="1" applyFill="1" applyBorder="1" applyAlignment="1" applyProtection="1">
      <protection locked="0"/>
    </xf>
    <xf numFmtId="0" fontId="0" fillId="0" borderId="4" xfId="0" applyNumberFormat="1" applyFont="1" applyBorder="1" applyAlignment="1">
      <alignment vertical="top" wrapText="1"/>
    </xf>
    <xf numFmtId="165" fontId="0" fillId="0" borderId="4" xfId="0" applyNumberFormat="1" applyFont="1" applyBorder="1" applyAlignment="1">
      <alignment horizontal="right" vertical="top"/>
    </xf>
    <xf numFmtId="166" fontId="0" fillId="0" borderId="4" xfId="0" applyNumberFormat="1" applyFont="1" applyBorder="1" applyAlignment="1">
      <alignment horizontal="right" vertical="top"/>
    </xf>
    <xf numFmtId="0" fontId="4" fillId="0" borderId="11" xfId="0" applyFont="1" applyBorder="1" applyAlignment="1" applyProtection="1">
      <protection hidden="1"/>
    </xf>
    <xf numFmtId="0" fontId="6" fillId="0" borderId="7" xfId="0" applyFont="1" applyFill="1" applyBorder="1" applyAlignment="1" applyProtection="1">
      <alignment vertical="center" wrapText="1"/>
      <protection hidden="1"/>
    </xf>
    <xf numFmtId="0" fontId="6" fillId="0" borderId="8" xfId="0" applyFont="1" applyFill="1" applyBorder="1" applyAlignment="1" applyProtection="1">
      <alignment vertical="center" wrapText="1"/>
      <protection hidden="1"/>
    </xf>
    <xf numFmtId="0" fontId="6" fillId="0" borderId="9" xfId="0" applyFont="1" applyFill="1" applyBorder="1" applyAlignment="1" applyProtection="1">
      <alignment vertical="center" wrapText="1"/>
      <protection hidden="1"/>
    </xf>
    <xf numFmtId="0" fontId="0" fillId="0" borderId="16" xfId="0" applyNumberFormat="1" applyFont="1" applyBorder="1" applyAlignment="1">
      <alignment vertical="top" wrapText="1"/>
    </xf>
    <xf numFmtId="165" fontId="0" fillId="0" borderId="16" xfId="0" applyNumberFormat="1" applyFont="1" applyBorder="1" applyAlignment="1">
      <alignment horizontal="right" vertical="top"/>
    </xf>
    <xf numFmtId="2" fontId="4" fillId="2" borderId="15" xfId="0" applyNumberFormat="1" applyFont="1" applyFill="1" applyBorder="1" applyAlignment="1" applyProtection="1">
      <protection locked="0"/>
    </xf>
    <xf numFmtId="2" fontId="7" fillId="0" borderId="15" xfId="0" applyNumberFormat="1" applyFont="1" applyBorder="1" applyAlignment="1" applyProtection="1">
      <alignment horizontal="center" vertical="center"/>
      <protection hidden="1"/>
    </xf>
    <xf numFmtId="0" fontId="0" fillId="0" borderId="11" xfId="0" applyNumberFormat="1" applyFont="1" applyBorder="1" applyAlignment="1">
      <alignment vertical="top" wrapText="1"/>
    </xf>
    <xf numFmtId="165" fontId="0" fillId="0" borderId="11" xfId="0" applyNumberFormat="1" applyFont="1" applyBorder="1" applyAlignment="1">
      <alignment horizontal="right" vertical="top"/>
    </xf>
    <xf numFmtId="0" fontId="0" fillId="0" borderId="17" xfId="0" applyNumberFormat="1" applyFont="1" applyBorder="1" applyAlignment="1">
      <alignment vertical="top" wrapText="1"/>
    </xf>
    <xf numFmtId="165" fontId="0" fillId="0" borderId="17" xfId="0" applyNumberFormat="1" applyFont="1" applyBorder="1" applyAlignment="1">
      <alignment horizontal="right" vertical="top"/>
    </xf>
    <xf numFmtId="0" fontId="0" fillId="0" borderId="18" xfId="0" applyNumberFormat="1" applyFont="1" applyBorder="1" applyAlignment="1">
      <alignment vertical="top" wrapText="1"/>
    </xf>
    <xf numFmtId="0" fontId="0" fillId="0" borderId="17" xfId="0" applyNumberFormat="1" applyFont="1" applyBorder="1" applyAlignment="1">
      <alignment horizontal="left" vertical="top" wrapText="1"/>
    </xf>
    <xf numFmtId="165" fontId="0" fillId="0" borderId="17" xfId="0" applyNumberFormat="1" applyFont="1" applyBorder="1" applyAlignment="1">
      <alignment vertical="top"/>
    </xf>
    <xf numFmtId="166" fontId="0" fillId="0" borderId="17" xfId="0" applyNumberFormat="1" applyFont="1" applyBorder="1" applyAlignment="1">
      <alignment vertical="top"/>
    </xf>
    <xf numFmtId="166" fontId="0" fillId="0" borderId="17" xfId="0" applyNumberFormat="1" applyFont="1" applyBorder="1" applyAlignment="1">
      <alignment horizontal="right" vertical="top"/>
    </xf>
    <xf numFmtId="0" fontId="6" fillId="0" borderId="12" xfId="0" applyFont="1" applyFill="1" applyBorder="1" applyAlignment="1" applyProtection="1">
      <alignment horizontal="center" vertical="center" wrapText="1"/>
      <protection hidden="1"/>
    </xf>
    <xf numFmtId="0" fontId="6" fillId="0" borderId="13" xfId="0" applyFont="1" applyFill="1" applyBorder="1" applyAlignment="1" applyProtection="1">
      <alignment horizontal="center" vertical="center" wrapText="1"/>
      <protection hidden="1"/>
    </xf>
    <xf numFmtId="0" fontId="6" fillId="0" borderId="14" xfId="0" applyFont="1" applyFill="1" applyBorder="1" applyAlignment="1" applyProtection="1">
      <alignment horizontal="center" vertical="center" wrapText="1"/>
      <protection hidden="1"/>
    </xf>
    <xf numFmtId="0" fontId="6" fillId="0" borderId="5" xfId="0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Fill="1" applyBorder="1" applyAlignment="1" applyProtection="1">
      <alignment horizontal="center" vertical="center" wrapText="1"/>
      <protection hidden="1"/>
    </xf>
    <xf numFmtId="0" fontId="6" fillId="0" borderId="6" xfId="0" applyFont="1" applyFill="1" applyBorder="1" applyAlignment="1" applyProtection="1">
      <alignment horizontal="center" vertical="center" wrapText="1"/>
      <protection hidden="1"/>
    </xf>
    <xf numFmtId="0" fontId="6" fillId="0" borderId="7" xfId="0" applyFont="1" applyFill="1" applyBorder="1" applyAlignment="1" applyProtection="1">
      <alignment horizontal="center" vertical="center" wrapText="1"/>
      <protection hidden="1"/>
    </xf>
    <xf numFmtId="0" fontId="6" fillId="0" borderId="8" xfId="0" applyFont="1" applyFill="1" applyBorder="1" applyAlignment="1" applyProtection="1">
      <alignment horizontal="center" vertical="center" wrapText="1"/>
      <protection hidden="1"/>
    </xf>
    <xf numFmtId="0" fontId="6" fillId="0" borderId="9" xfId="0" applyFont="1" applyFill="1" applyBorder="1" applyAlignment="1" applyProtection="1">
      <alignment horizontal="center" vertical="center" wrapText="1"/>
      <protection hidden="1"/>
    </xf>
    <xf numFmtId="0" fontId="4" fillId="0" borderId="15" xfId="0" applyFont="1" applyBorder="1" applyAlignment="1" applyProtection="1">
      <alignment horizontal="center"/>
      <protection hidden="1"/>
    </xf>
    <xf numFmtId="0" fontId="4" fillId="0" borderId="10" xfId="0" applyFont="1" applyBorder="1" applyAlignment="1" applyProtection="1">
      <alignment horizontal="center"/>
      <protection hidden="1"/>
    </xf>
    <xf numFmtId="0" fontId="4" fillId="0" borderId="11" xfId="0" applyFont="1" applyBorder="1" applyAlignment="1" applyProtection="1">
      <alignment horizontal="center"/>
      <protection hidden="1"/>
    </xf>
    <xf numFmtId="0" fontId="5" fillId="0" borderId="1" xfId="0" applyFont="1" applyBorder="1" applyAlignment="1" applyProtection="1">
      <alignment horizontal="center"/>
      <protection hidden="1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6" fillId="0" borderId="3" xfId="0" applyFont="1" applyFill="1" applyBorder="1" applyAlignment="1" applyProtection="1">
      <alignment horizontal="center" vertical="center" wrapText="1"/>
      <protection hidden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01"/>
  <sheetViews>
    <sheetView tabSelected="1" topLeftCell="A24" zoomScale="85" zoomScaleNormal="85" workbookViewId="0">
      <selection activeCell="J36" sqref="J36"/>
    </sheetView>
  </sheetViews>
  <sheetFormatPr defaultRowHeight="15" x14ac:dyDescent="0.25"/>
  <cols>
    <col min="4" max="4" width="1.28515625" customWidth="1"/>
    <col min="5" max="5" width="30.85546875" customWidth="1"/>
    <col min="6" max="6" width="16.5703125" customWidth="1"/>
    <col min="8" max="8" width="10.28515625" customWidth="1"/>
    <col min="9" max="9" width="17.5703125" customWidth="1"/>
    <col min="10" max="10" width="14.5703125" customWidth="1"/>
  </cols>
  <sheetData>
    <row r="1" spans="1:10" ht="18" x14ac:dyDescent="0.25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25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x14ac:dyDescent="0.25">
      <c r="A3" s="2" t="s">
        <v>1</v>
      </c>
      <c r="B3" s="2"/>
      <c r="C3" s="2"/>
      <c r="D3" s="2"/>
      <c r="E3" s="2"/>
      <c r="F3" s="47"/>
      <c r="G3" s="47"/>
      <c r="H3" s="47"/>
      <c r="I3" s="47"/>
      <c r="J3" s="47"/>
    </row>
    <row r="4" spans="1:10" x14ac:dyDescent="0.25">
      <c r="A4" s="2" t="s">
        <v>2</v>
      </c>
      <c r="B4" s="2"/>
      <c r="C4" s="2"/>
      <c r="D4" s="2"/>
      <c r="E4" s="2"/>
      <c r="F4" s="47"/>
      <c r="G4" s="47"/>
      <c r="H4" s="47"/>
      <c r="I4" s="47"/>
      <c r="J4" s="47"/>
    </row>
    <row r="5" spans="1:10" x14ac:dyDescent="0.25">
      <c r="A5" s="2" t="s">
        <v>3</v>
      </c>
      <c r="B5" s="2"/>
      <c r="C5" s="2"/>
      <c r="D5" s="2"/>
      <c r="E5" s="2"/>
      <c r="F5" s="47"/>
      <c r="G5" s="47"/>
      <c r="H5" s="47"/>
      <c r="I5" s="47"/>
      <c r="J5" s="47"/>
    </row>
    <row r="6" spans="1:10" x14ac:dyDescent="0.25">
      <c r="A6" s="2" t="s">
        <v>4</v>
      </c>
      <c r="B6" s="2"/>
      <c r="C6" s="2"/>
      <c r="D6" s="2"/>
      <c r="E6" s="2"/>
      <c r="F6" s="47"/>
      <c r="G6" s="47"/>
      <c r="H6" s="47"/>
      <c r="I6" s="47"/>
      <c r="J6" s="47"/>
    </row>
    <row r="7" spans="1:10" x14ac:dyDescent="0.25">
      <c r="A7" s="2" t="s">
        <v>5</v>
      </c>
      <c r="B7" s="2"/>
      <c r="C7" s="2"/>
      <c r="D7" s="2"/>
      <c r="E7" s="2"/>
      <c r="F7" s="47"/>
      <c r="G7" s="47"/>
      <c r="H7" s="47"/>
      <c r="I7" s="47"/>
      <c r="J7" s="47"/>
    </row>
    <row r="8" spans="1:10" x14ac:dyDescent="0.25">
      <c r="A8" s="2"/>
      <c r="B8" s="2"/>
      <c r="C8" s="2"/>
      <c r="D8" s="2"/>
      <c r="E8" s="2"/>
      <c r="F8" s="2"/>
      <c r="G8" s="2"/>
      <c r="H8" s="2"/>
      <c r="I8" s="2"/>
      <c r="J8" s="2"/>
    </row>
    <row r="9" spans="1:10" x14ac:dyDescent="0.25">
      <c r="A9" s="2" t="s">
        <v>6</v>
      </c>
      <c r="B9" s="2"/>
      <c r="C9" s="2"/>
      <c r="D9" s="2"/>
      <c r="E9" s="2"/>
      <c r="F9" s="2"/>
      <c r="G9" s="2"/>
      <c r="H9" s="2"/>
      <c r="I9" s="2"/>
      <c r="J9" s="2"/>
    </row>
    <row r="10" spans="1:10" x14ac:dyDescent="0.25">
      <c r="A10" s="2" t="s">
        <v>7</v>
      </c>
      <c r="B10" s="2"/>
      <c r="C10" s="2"/>
      <c r="D10" s="2"/>
      <c r="E10" s="2"/>
      <c r="F10" s="2"/>
      <c r="G10" s="2"/>
      <c r="H10" s="2"/>
      <c r="I10" s="2"/>
      <c r="J10" s="2"/>
    </row>
    <row r="11" spans="1:10" x14ac:dyDescent="0.25">
      <c r="A11" s="2" t="s">
        <v>23</v>
      </c>
      <c r="B11" s="2"/>
      <c r="C11" s="2"/>
      <c r="D11" s="2"/>
      <c r="E11" s="2"/>
      <c r="F11" s="2"/>
      <c r="G11" s="2"/>
      <c r="H11" s="2"/>
      <c r="I11" s="2"/>
      <c r="J11" s="2"/>
    </row>
    <row r="12" spans="1:10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</row>
    <row r="13" spans="1:10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</row>
    <row r="14" spans="1:10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</row>
    <row r="15" spans="1:10" x14ac:dyDescent="0.25">
      <c r="A15" s="4" t="s">
        <v>8</v>
      </c>
      <c r="B15" s="2"/>
      <c r="C15" s="2"/>
      <c r="D15" s="2"/>
      <c r="E15" s="2"/>
      <c r="F15" s="2"/>
      <c r="G15" s="2"/>
      <c r="H15" s="2"/>
      <c r="I15" s="2"/>
      <c r="J15" s="2"/>
    </row>
    <row r="16" spans="1:10" x14ac:dyDescent="0.25">
      <c r="A16" s="2" t="s">
        <v>9</v>
      </c>
      <c r="B16" s="2"/>
      <c r="C16" s="2"/>
      <c r="D16" s="2"/>
      <c r="E16" s="2"/>
      <c r="F16" s="2"/>
      <c r="G16" s="2"/>
      <c r="H16" s="2"/>
      <c r="I16" s="2"/>
      <c r="J16" s="2"/>
    </row>
    <row r="17" spans="1:10" x14ac:dyDescent="0.25">
      <c r="A17" s="2" t="s">
        <v>10</v>
      </c>
      <c r="B17" s="2"/>
      <c r="C17" s="2"/>
      <c r="D17" s="2"/>
      <c r="E17" s="2"/>
      <c r="F17" s="2"/>
      <c r="G17" s="2"/>
      <c r="H17" s="2"/>
      <c r="I17" s="2"/>
      <c r="J17" s="2"/>
    </row>
    <row r="18" spans="1:10" x14ac:dyDescent="0.25">
      <c r="A18" s="2" t="s">
        <v>11</v>
      </c>
      <c r="B18" s="2"/>
      <c r="C18" s="2"/>
      <c r="D18" s="2"/>
      <c r="E18" s="2"/>
      <c r="F18" s="2"/>
      <c r="G18" s="2"/>
      <c r="H18" s="2"/>
      <c r="I18" s="2"/>
      <c r="J18" s="2"/>
    </row>
    <row r="19" spans="1:10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</row>
    <row r="20" spans="1:10" x14ac:dyDescent="0.25">
      <c r="A20" s="3"/>
      <c r="B20" s="2"/>
      <c r="C20" s="2"/>
      <c r="D20" s="2"/>
      <c r="E20" s="2"/>
      <c r="F20" s="2"/>
      <c r="G20" s="2"/>
      <c r="H20" s="2"/>
      <c r="I20" s="2"/>
      <c r="J20" s="2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s="10" customFormat="1" x14ac:dyDescent="0.25">
      <c r="A22" s="9" t="s">
        <v>12</v>
      </c>
      <c r="B22" s="46" t="s">
        <v>24</v>
      </c>
      <c r="C22" s="46"/>
      <c r="D22" s="46"/>
      <c r="E22" s="9" t="s">
        <v>13</v>
      </c>
      <c r="F22" s="9" t="s">
        <v>14</v>
      </c>
      <c r="G22" s="9" t="s">
        <v>15</v>
      </c>
      <c r="H22" s="9" t="s">
        <v>16</v>
      </c>
      <c r="I22" s="8" t="s">
        <v>17</v>
      </c>
      <c r="J22" s="9" t="s">
        <v>18</v>
      </c>
    </row>
    <row r="23" spans="1:10" ht="14.45" customHeight="1" x14ac:dyDescent="0.25">
      <c r="A23" s="43"/>
      <c r="B23" s="48" t="s">
        <v>25</v>
      </c>
      <c r="C23" s="48"/>
      <c r="D23" s="48"/>
      <c r="E23" s="14" t="s">
        <v>29</v>
      </c>
      <c r="F23" s="14" t="s">
        <v>30</v>
      </c>
      <c r="G23" s="14" t="s">
        <v>26</v>
      </c>
      <c r="H23" s="16">
        <v>1200</v>
      </c>
      <c r="I23" s="11"/>
      <c r="J23" s="12">
        <f t="shared" ref="J23:J76" si="0">I23*H23</f>
        <v>0</v>
      </c>
    </row>
    <row r="24" spans="1:10" x14ac:dyDescent="0.25">
      <c r="A24" s="44"/>
      <c r="B24" s="48"/>
      <c r="C24" s="48"/>
      <c r="D24" s="48"/>
      <c r="E24" s="14" t="s">
        <v>31</v>
      </c>
      <c r="F24" s="14" t="s">
        <v>32</v>
      </c>
      <c r="G24" s="14" t="s">
        <v>26</v>
      </c>
      <c r="H24" s="16">
        <v>1200</v>
      </c>
      <c r="I24" s="11"/>
      <c r="J24" s="12">
        <f t="shared" si="0"/>
        <v>0</v>
      </c>
    </row>
    <row r="25" spans="1:10" x14ac:dyDescent="0.25">
      <c r="A25" s="44"/>
      <c r="B25" s="48"/>
      <c r="C25" s="48"/>
      <c r="D25" s="48"/>
      <c r="E25" s="14" t="s">
        <v>33</v>
      </c>
      <c r="F25" s="14" t="s">
        <v>34</v>
      </c>
      <c r="G25" s="14" t="s">
        <v>26</v>
      </c>
      <c r="H25" s="15">
        <v>600</v>
      </c>
      <c r="I25" s="13"/>
      <c r="J25" s="12">
        <f t="shared" si="0"/>
        <v>0</v>
      </c>
    </row>
    <row r="26" spans="1:10" x14ac:dyDescent="0.25">
      <c r="A26" s="44"/>
      <c r="B26" s="48"/>
      <c r="C26" s="48"/>
      <c r="D26" s="48"/>
      <c r="E26" s="14" t="s">
        <v>35</v>
      </c>
      <c r="F26" s="14" t="s">
        <v>36</v>
      </c>
      <c r="G26" s="14" t="s">
        <v>26</v>
      </c>
      <c r="H26" s="16">
        <v>1200</v>
      </c>
      <c r="I26" s="13"/>
      <c r="J26" s="12">
        <f t="shared" si="0"/>
        <v>0</v>
      </c>
    </row>
    <row r="27" spans="1:10" x14ac:dyDescent="0.25">
      <c r="A27" s="44"/>
      <c r="B27" s="48"/>
      <c r="C27" s="48"/>
      <c r="D27" s="48"/>
      <c r="E27" s="14" t="s">
        <v>37</v>
      </c>
      <c r="F27" s="14" t="s">
        <v>38</v>
      </c>
      <c r="G27" s="14" t="s">
        <v>26</v>
      </c>
      <c r="H27" s="15">
        <v>700</v>
      </c>
      <c r="I27" s="13"/>
      <c r="J27" s="12">
        <f t="shared" si="0"/>
        <v>0</v>
      </c>
    </row>
    <row r="28" spans="1:10" x14ac:dyDescent="0.25">
      <c r="A28" s="44"/>
      <c r="B28" s="48"/>
      <c r="C28" s="48"/>
      <c r="D28" s="48"/>
      <c r="E28" s="14" t="s">
        <v>39</v>
      </c>
      <c r="F28" s="14" t="s">
        <v>40</v>
      </c>
      <c r="G28" s="14" t="s">
        <v>26</v>
      </c>
      <c r="H28" s="15">
        <v>263</v>
      </c>
      <c r="I28" s="13"/>
      <c r="J28" s="12">
        <f t="shared" si="0"/>
        <v>0</v>
      </c>
    </row>
    <row r="29" spans="1:10" x14ac:dyDescent="0.25">
      <c r="A29" s="44"/>
      <c r="B29" s="48"/>
      <c r="C29" s="48"/>
      <c r="D29" s="48"/>
      <c r="E29" s="14" t="s">
        <v>41</v>
      </c>
      <c r="F29" s="14" t="s">
        <v>42</v>
      </c>
      <c r="G29" s="14" t="s">
        <v>26</v>
      </c>
      <c r="H29" s="15">
        <v>100</v>
      </c>
      <c r="I29" s="13"/>
      <c r="J29" s="12">
        <f t="shared" si="0"/>
        <v>0</v>
      </c>
    </row>
    <row r="30" spans="1:10" x14ac:dyDescent="0.25">
      <c r="A30" s="44"/>
      <c r="B30" s="48"/>
      <c r="C30" s="48"/>
      <c r="D30" s="48"/>
      <c r="E30" s="27" t="s">
        <v>151</v>
      </c>
      <c r="F30" s="27" t="s">
        <v>152</v>
      </c>
      <c r="G30" s="27" t="s">
        <v>26</v>
      </c>
      <c r="H30" s="33">
        <v>3300</v>
      </c>
      <c r="I30" s="13"/>
      <c r="J30" s="12">
        <f t="shared" si="0"/>
        <v>0</v>
      </c>
    </row>
    <row r="31" spans="1:10" x14ac:dyDescent="0.25">
      <c r="A31" s="44"/>
      <c r="B31" s="48"/>
      <c r="C31" s="48"/>
      <c r="D31" s="48"/>
      <c r="E31" s="14" t="s">
        <v>48</v>
      </c>
      <c r="F31" s="14" t="s">
        <v>49</v>
      </c>
      <c r="G31" s="14" t="s">
        <v>26</v>
      </c>
      <c r="H31" s="15">
        <v>100</v>
      </c>
      <c r="I31" s="13"/>
      <c r="J31" s="12">
        <f t="shared" si="0"/>
        <v>0</v>
      </c>
    </row>
    <row r="32" spans="1:10" ht="30" x14ac:dyDescent="0.25">
      <c r="A32" s="44"/>
      <c r="B32" s="48"/>
      <c r="C32" s="48"/>
      <c r="D32" s="48"/>
      <c r="E32" s="14" t="s">
        <v>43</v>
      </c>
      <c r="F32" s="14" t="s">
        <v>44</v>
      </c>
      <c r="G32" s="14" t="s">
        <v>26</v>
      </c>
      <c r="H32" s="15">
        <v>1</v>
      </c>
      <c r="I32" s="13"/>
      <c r="J32" s="12">
        <f t="shared" si="0"/>
        <v>0</v>
      </c>
    </row>
    <row r="33" spans="1:10" ht="30" x14ac:dyDescent="0.25">
      <c r="A33" s="44"/>
      <c r="B33" s="48"/>
      <c r="C33" s="48"/>
      <c r="D33" s="48"/>
      <c r="E33" s="14" t="s">
        <v>45</v>
      </c>
      <c r="F33" s="14" t="s">
        <v>46</v>
      </c>
      <c r="G33" s="14" t="s">
        <v>26</v>
      </c>
      <c r="H33" s="15">
        <v>40</v>
      </c>
      <c r="I33" s="13"/>
      <c r="J33" s="12">
        <f t="shared" si="0"/>
        <v>0</v>
      </c>
    </row>
    <row r="34" spans="1:10" ht="45" x14ac:dyDescent="0.25">
      <c r="A34" s="44"/>
      <c r="B34" s="48"/>
      <c r="C34" s="48"/>
      <c r="D34" s="48"/>
      <c r="E34" s="14" t="s">
        <v>50</v>
      </c>
      <c r="F34" s="14" t="s">
        <v>51</v>
      </c>
      <c r="G34" s="14" t="s">
        <v>26</v>
      </c>
      <c r="H34" s="15">
        <v>4</v>
      </c>
      <c r="I34" s="13"/>
      <c r="J34" s="12">
        <f t="shared" si="0"/>
        <v>0</v>
      </c>
    </row>
    <row r="35" spans="1:10" ht="30" x14ac:dyDescent="0.25">
      <c r="A35" s="44"/>
      <c r="B35" s="48"/>
      <c r="C35" s="48"/>
      <c r="D35" s="48"/>
      <c r="E35" s="27" t="s">
        <v>155</v>
      </c>
      <c r="F35" s="27" t="s">
        <v>156</v>
      </c>
      <c r="G35" s="27" t="s">
        <v>26</v>
      </c>
      <c r="H35" s="28">
        <v>15</v>
      </c>
      <c r="I35" s="13"/>
      <c r="J35" s="12">
        <f t="shared" si="0"/>
        <v>0</v>
      </c>
    </row>
    <row r="36" spans="1:10" ht="45" x14ac:dyDescent="0.25">
      <c r="A36" s="44"/>
      <c r="B36" s="48"/>
      <c r="C36" s="48"/>
      <c r="D36" s="48"/>
      <c r="E36" s="14" t="s">
        <v>52</v>
      </c>
      <c r="F36" s="14" t="s">
        <v>53</v>
      </c>
      <c r="G36" s="14" t="s">
        <v>47</v>
      </c>
      <c r="H36" s="15">
        <v>600</v>
      </c>
      <c r="I36" s="13"/>
      <c r="J36" s="12">
        <f t="shared" si="0"/>
        <v>0</v>
      </c>
    </row>
    <row r="37" spans="1:10" ht="15" customHeight="1" x14ac:dyDescent="0.25">
      <c r="A37" s="43"/>
      <c r="B37" s="37" t="s">
        <v>150</v>
      </c>
      <c r="C37" s="38"/>
      <c r="D37" s="39"/>
      <c r="E37" s="29" t="s">
        <v>56</v>
      </c>
      <c r="F37" s="27" t="s">
        <v>57</v>
      </c>
      <c r="G37" s="27" t="s">
        <v>26</v>
      </c>
      <c r="H37" s="28">
        <v>4</v>
      </c>
      <c r="I37" s="13"/>
      <c r="J37" s="24">
        <f t="shared" si="0"/>
        <v>0</v>
      </c>
    </row>
    <row r="38" spans="1:10" ht="15" customHeight="1" x14ac:dyDescent="0.25">
      <c r="A38" s="44"/>
      <c r="B38" s="37"/>
      <c r="C38" s="38"/>
      <c r="D38" s="39"/>
      <c r="E38" s="29" t="s">
        <v>58</v>
      </c>
      <c r="F38" s="27" t="s">
        <v>59</v>
      </c>
      <c r="G38" s="27" t="s">
        <v>26</v>
      </c>
      <c r="H38" s="28">
        <v>5</v>
      </c>
      <c r="I38" s="13"/>
      <c r="J38" s="24">
        <f t="shared" si="0"/>
        <v>0</v>
      </c>
    </row>
    <row r="39" spans="1:10" ht="15" customHeight="1" x14ac:dyDescent="0.25">
      <c r="A39" s="44"/>
      <c r="B39" s="37"/>
      <c r="C39" s="38"/>
      <c r="D39" s="39"/>
      <c r="E39" s="29" t="s">
        <v>60</v>
      </c>
      <c r="F39" s="27" t="s">
        <v>61</v>
      </c>
      <c r="G39" s="27" t="s">
        <v>26</v>
      </c>
      <c r="H39" s="28">
        <v>7</v>
      </c>
      <c r="I39" s="13"/>
      <c r="J39" s="24">
        <f t="shared" si="0"/>
        <v>0</v>
      </c>
    </row>
    <row r="40" spans="1:10" ht="15" customHeight="1" x14ac:dyDescent="0.25">
      <c r="A40" s="44"/>
      <c r="B40" s="37"/>
      <c r="C40" s="38"/>
      <c r="D40" s="39"/>
      <c r="E40" s="29" t="s">
        <v>62</v>
      </c>
      <c r="F40" s="27" t="s">
        <v>63</v>
      </c>
      <c r="G40" s="27" t="s">
        <v>26</v>
      </c>
      <c r="H40" s="28">
        <v>6</v>
      </c>
      <c r="I40" s="13"/>
      <c r="J40" s="24">
        <f t="shared" si="0"/>
        <v>0</v>
      </c>
    </row>
    <row r="41" spans="1:10" ht="15" customHeight="1" x14ac:dyDescent="0.25">
      <c r="A41" s="44"/>
      <c r="B41" s="37"/>
      <c r="C41" s="38"/>
      <c r="D41" s="39"/>
      <c r="E41" s="30" t="s">
        <v>64</v>
      </c>
      <c r="F41" s="27" t="s">
        <v>68</v>
      </c>
      <c r="G41" s="27" t="s">
        <v>26</v>
      </c>
      <c r="H41" s="28">
        <v>500</v>
      </c>
      <c r="I41" s="13"/>
      <c r="J41" s="24">
        <f t="shared" si="0"/>
        <v>0</v>
      </c>
    </row>
    <row r="42" spans="1:10" ht="15" customHeight="1" x14ac:dyDescent="0.25">
      <c r="A42" s="44"/>
      <c r="B42" s="37"/>
      <c r="C42" s="38"/>
      <c r="D42" s="39"/>
      <c r="E42" s="27" t="s">
        <v>65</v>
      </c>
      <c r="F42" s="27" t="s">
        <v>69</v>
      </c>
      <c r="G42" s="27" t="s">
        <v>26</v>
      </c>
      <c r="H42" s="28">
        <v>100</v>
      </c>
      <c r="I42" s="13"/>
      <c r="J42" s="24">
        <f t="shared" si="0"/>
        <v>0</v>
      </c>
    </row>
    <row r="43" spans="1:10" ht="15" customHeight="1" x14ac:dyDescent="0.25">
      <c r="A43" s="44"/>
      <c r="B43" s="37"/>
      <c r="C43" s="38"/>
      <c r="D43" s="39"/>
      <c r="E43" s="27" t="s">
        <v>66</v>
      </c>
      <c r="F43" s="27" t="s">
        <v>70</v>
      </c>
      <c r="G43" s="27" t="s">
        <v>26</v>
      </c>
      <c r="H43" s="28">
        <v>2</v>
      </c>
      <c r="I43" s="13"/>
      <c r="J43" s="24">
        <f t="shared" si="0"/>
        <v>0</v>
      </c>
    </row>
    <row r="44" spans="1:10" ht="15" customHeight="1" x14ac:dyDescent="0.25">
      <c r="A44" s="44"/>
      <c r="B44" s="37"/>
      <c r="C44" s="38"/>
      <c r="D44" s="39"/>
      <c r="E44" s="27" t="s">
        <v>67</v>
      </c>
      <c r="F44" s="27" t="s">
        <v>71</v>
      </c>
      <c r="G44" s="27" t="s">
        <v>26</v>
      </c>
      <c r="H44" s="28">
        <v>10</v>
      </c>
      <c r="I44" s="13"/>
      <c r="J44" s="24">
        <f t="shared" si="0"/>
        <v>0</v>
      </c>
    </row>
    <row r="45" spans="1:10" ht="15" customHeight="1" x14ac:dyDescent="0.25">
      <c r="A45" s="44"/>
      <c r="B45" s="37"/>
      <c r="C45" s="38"/>
      <c r="D45" s="39"/>
      <c r="E45" s="27" t="s">
        <v>72</v>
      </c>
      <c r="F45" s="27" t="s">
        <v>76</v>
      </c>
      <c r="G45" s="27" t="s">
        <v>26</v>
      </c>
      <c r="H45" s="28">
        <v>16</v>
      </c>
      <c r="I45" s="13"/>
      <c r="J45" s="24">
        <f t="shared" si="0"/>
        <v>0</v>
      </c>
    </row>
    <row r="46" spans="1:10" ht="15" customHeight="1" x14ac:dyDescent="0.25">
      <c r="A46" s="44"/>
      <c r="B46" s="37"/>
      <c r="C46" s="38"/>
      <c r="D46" s="39"/>
      <c r="E46" s="27" t="s">
        <v>73</v>
      </c>
      <c r="F46" s="27" t="s">
        <v>77</v>
      </c>
      <c r="G46" s="27" t="s">
        <v>26</v>
      </c>
      <c r="H46" s="28">
        <v>15</v>
      </c>
      <c r="I46" s="13"/>
      <c r="J46" s="24">
        <f t="shared" si="0"/>
        <v>0</v>
      </c>
    </row>
    <row r="47" spans="1:10" x14ac:dyDescent="0.25">
      <c r="A47" s="44"/>
      <c r="B47" s="37"/>
      <c r="C47" s="38"/>
      <c r="D47" s="39"/>
      <c r="E47" s="27" t="s">
        <v>74</v>
      </c>
      <c r="F47" s="27" t="s">
        <v>78</v>
      </c>
      <c r="G47" s="27" t="s">
        <v>26</v>
      </c>
      <c r="H47" s="28">
        <v>10</v>
      </c>
      <c r="I47" s="13"/>
      <c r="J47" s="24">
        <f t="shared" si="0"/>
        <v>0</v>
      </c>
    </row>
    <row r="48" spans="1:10" x14ac:dyDescent="0.25">
      <c r="A48" s="44"/>
      <c r="B48" s="37"/>
      <c r="C48" s="38"/>
      <c r="D48" s="39"/>
      <c r="E48" s="27" t="s">
        <v>75</v>
      </c>
      <c r="F48" s="27" t="s">
        <v>79</v>
      </c>
      <c r="G48" s="27" t="s">
        <v>26</v>
      </c>
      <c r="H48" s="28">
        <v>6</v>
      </c>
      <c r="I48" s="13"/>
      <c r="J48" s="24">
        <f t="shared" si="0"/>
        <v>0</v>
      </c>
    </row>
    <row r="49" spans="1:10" x14ac:dyDescent="0.25">
      <c r="A49" s="44"/>
      <c r="B49" s="37"/>
      <c r="C49" s="38"/>
      <c r="D49" s="39"/>
      <c r="E49" s="27" t="s">
        <v>80</v>
      </c>
      <c r="F49" s="27" t="s">
        <v>86</v>
      </c>
      <c r="G49" s="27" t="s">
        <v>26</v>
      </c>
      <c r="H49" s="31">
        <v>4</v>
      </c>
      <c r="I49" s="13"/>
      <c r="J49" s="24">
        <f t="shared" si="0"/>
        <v>0</v>
      </c>
    </row>
    <row r="50" spans="1:10" x14ac:dyDescent="0.25">
      <c r="A50" s="44"/>
      <c r="B50" s="37"/>
      <c r="C50" s="38"/>
      <c r="D50" s="39"/>
      <c r="E50" s="27" t="s">
        <v>81</v>
      </c>
      <c r="F50" s="27" t="s">
        <v>87</v>
      </c>
      <c r="G50" s="27" t="s">
        <v>26</v>
      </c>
      <c r="H50" s="31">
        <v>10</v>
      </c>
      <c r="I50" s="13"/>
      <c r="J50" s="24">
        <f t="shared" si="0"/>
        <v>0</v>
      </c>
    </row>
    <row r="51" spans="1:10" x14ac:dyDescent="0.25">
      <c r="A51" s="44"/>
      <c r="B51" s="37"/>
      <c r="C51" s="38"/>
      <c r="D51" s="39"/>
      <c r="E51" s="27" t="s">
        <v>82</v>
      </c>
      <c r="F51" s="27" t="s">
        <v>88</v>
      </c>
      <c r="G51" s="27" t="s">
        <v>26</v>
      </c>
      <c r="H51" s="31">
        <v>24</v>
      </c>
      <c r="I51" s="13"/>
      <c r="J51" s="24">
        <f t="shared" si="0"/>
        <v>0</v>
      </c>
    </row>
    <row r="52" spans="1:10" x14ac:dyDescent="0.25">
      <c r="A52" s="44"/>
      <c r="B52" s="37"/>
      <c r="C52" s="38"/>
      <c r="D52" s="39"/>
      <c r="E52" s="27" t="s">
        <v>83</v>
      </c>
      <c r="F52" s="27" t="s">
        <v>89</v>
      </c>
      <c r="G52" s="27" t="s">
        <v>26</v>
      </c>
      <c r="H52" s="31">
        <v>899</v>
      </c>
      <c r="I52" s="13"/>
      <c r="J52" s="24">
        <f t="shared" si="0"/>
        <v>0</v>
      </c>
    </row>
    <row r="53" spans="1:10" x14ac:dyDescent="0.25">
      <c r="A53" s="44"/>
      <c r="B53" s="37"/>
      <c r="C53" s="38"/>
      <c r="D53" s="39"/>
      <c r="E53" s="27" t="s">
        <v>84</v>
      </c>
      <c r="F53" s="27" t="s">
        <v>90</v>
      </c>
      <c r="G53" s="27" t="s">
        <v>47</v>
      </c>
      <c r="H53" s="31">
        <v>100</v>
      </c>
      <c r="I53" s="13"/>
      <c r="J53" s="24">
        <f t="shared" si="0"/>
        <v>0</v>
      </c>
    </row>
    <row r="54" spans="1:10" x14ac:dyDescent="0.25">
      <c r="A54" s="44"/>
      <c r="B54" s="37"/>
      <c r="C54" s="38"/>
      <c r="D54" s="39"/>
      <c r="E54" s="27" t="s">
        <v>85</v>
      </c>
      <c r="F54" s="27" t="s">
        <v>91</v>
      </c>
      <c r="G54" s="27" t="s">
        <v>47</v>
      </c>
      <c r="H54" s="32">
        <v>1000</v>
      </c>
      <c r="I54" s="13"/>
      <c r="J54" s="24">
        <f t="shared" si="0"/>
        <v>0</v>
      </c>
    </row>
    <row r="55" spans="1:10" ht="30" x14ac:dyDescent="0.25">
      <c r="A55" s="44"/>
      <c r="B55" s="37"/>
      <c r="C55" s="38"/>
      <c r="D55" s="39"/>
      <c r="E55" s="27" t="s">
        <v>153</v>
      </c>
      <c r="F55" s="27" t="s">
        <v>154</v>
      </c>
      <c r="G55" s="27" t="s">
        <v>26</v>
      </c>
      <c r="H55" s="28">
        <v>550</v>
      </c>
      <c r="I55" s="13"/>
      <c r="J55" s="24">
        <f t="shared" si="0"/>
        <v>0</v>
      </c>
    </row>
    <row r="56" spans="1:10" ht="30" x14ac:dyDescent="0.25">
      <c r="A56" s="44"/>
      <c r="B56" s="37"/>
      <c r="C56" s="38"/>
      <c r="D56" s="39"/>
      <c r="E56" s="27" t="s">
        <v>92</v>
      </c>
      <c r="F56" s="27" t="s">
        <v>94</v>
      </c>
      <c r="G56" s="27" t="s">
        <v>26</v>
      </c>
      <c r="H56" s="31">
        <v>10</v>
      </c>
      <c r="I56" s="13"/>
      <c r="J56" s="24">
        <f t="shared" si="0"/>
        <v>0</v>
      </c>
    </row>
    <row r="57" spans="1:10" x14ac:dyDescent="0.25">
      <c r="A57" s="44"/>
      <c r="B57" s="37"/>
      <c r="C57" s="38"/>
      <c r="D57" s="39"/>
      <c r="E57" s="27" t="s">
        <v>93</v>
      </c>
      <c r="F57" s="27" t="s">
        <v>95</v>
      </c>
      <c r="G57" s="27" t="s">
        <v>26</v>
      </c>
      <c r="H57" s="31">
        <v>5</v>
      </c>
      <c r="I57" s="13"/>
      <c r="J57" s="24">
        <f t="shared" si="0"/>
        <v>0</v>
      </c>
    </row>
    <row r="58" spans="1:10" x14ac:dyDescent="0.25">
      <c r="A58" s="44"/>
      <c r="B58" s="37"/>
      <c r="C58" s="38"/>
      <c r="D58" s="39"/>
      <c r="E58" s="27" t="s">
        <v>96</v>
      </c>
      <c r="F58" s="27" t="s">
        <v>115</v>
      </c>
      <c r="G58" s="27" t="s">
        <v>26</v>
      </c>
      <c r="H58" s="31">
        <v>51</v>
      </c>
      <c r="I58" s="13"/>
      <c r="J58" s="24">
        <f t="shared" si="0"/>
        <v>0</v>
      </c>
    </row>
    <row r="59" spans="1:10" x14ac:dyDescent="0.25">
      <c r="A59" s="44"/>
      <c r="B59" s="37"/>
      <c r="C59" s="38"/>
      <c r="D59" s="39"/>
      <c r="E59" s="27" t="s">
        <v>97</v>
      </c>
      <c r="F59" s="27" t="s">
        <v>116</v>
      </c>
      <c r="G59" s="27" t="s">
        <v>26</v>
      </c>
      <c r="H59" s="32">
        <v>2181</v>
      </c>
      <c r="I59" s="13"/>
      <c r="J59" s="24">
        <f t="shared" si="0"/>
        <v>0</v>
      </c>
    </row>
    <row r="60" spans="1:10" x14ac:dyDescent="0.25">
      <c r="A60" s="44"/>
      <c r="B60" s="37"/>
      <c r="C60" s="38"/>
      <c r="D60" s="39"/>
      <c r="E60" s="27" t="s">
        <v>98</v>
      </c>
      <c r="F60" s="27" t="s">
        <v>117</v>
      </c>
      <c r="G60" s="27" t="s">
        <v>26</v>
      </c>
      <c r="H60" s="31">
        <v>95</v>
      </c>
      <c r="I60" s="13"/>
      <c r="J60" s="24">
        <f t="shared" si="0"/>
        <v>0</v>
      </c>
    </row>
    <row r="61" spans="1:10" x14ac:dyDescent="0.25">
      <c r="A61" s="44"/>
      <c r="B61" s="37"/>
      <c r="C61" s="38"/>
      <c r="D61" s="39"/>
      <c r="E61" s="27" t="s">
        <v>99</v>
      </c>
      <c r="F61" s="27" t="s">
        <v>118</v>
      </c>
      <c r="G61" s="27" t="s">
        <v>26</v>
      </c>
      <c r="H61" s="31">
        <v>434</v>
      </c>
      <c r="I61" s="13"/>
      <c r="J61" s="24">
        <f t="shared" si="0"/>
        <v>0</v>
      </c>
    </row>
    <row r="62" spans="1:10" ht="30" x14ac:dyDescent="0.25">
      <c r="A62" s="44"/>
      <c r="B62" s="37"/>
      <c r="C62" s="38"/>
      <c r="D62" s="39"/>
      <c r="E62" s="27" t="s">
        <v>100</v>
      </c>
      <c r="F62" s="27" t="s">
        <v>119</v>
      </c>
      <c r="G62" s="27" t="s">
        <v>26</v>
      </c>
      <c r="H62" s="31">
        <v>30</v>
      </c>
      <c r="I62" s="13"/>
      <c r="J62" s="24">
        <f t="shared" si="0"/>
        <v>0</v>
      </c>
    </row>
    <row r="63" spans="1:10" x14ac:dyDescent="0.25">
      <c r="A63" s="44"/>
      <c r="B63" s="37"/>
      <c r="C63" s="38"/>
      <c r="D63" s="39"/>
      <c r="E63" s="27" t="s">
        <v>101</v>
      </c>
      <c r="F63" s="27" t="s">
        <v>120</v>
      </c>
      <c r="G63" s="27" t="s">
        <v>26</v>
      </c>
      <c r="H63" s="31">
        <v>124</v>
      </c>
      <c r="I63" s="13"/>
      <c r="J63" s="24">
        <f t="shared" si="0"/>
        <v>0</v>
      </c>
    </row>
    <row r="64" spans="1:10" x14ac:dyDescent="0.25">
      <c r="A64" s="44"/>
      <c r="B64" s="37"/>
      <c r="C64" s="38"/>
      <c r="D64" s="39"/>
      <c r="E64" s="27" t="s">
        <v>102</v>
      </c>
      <c r="F64" s="27" t="s">
        <v>121</v>
      </c>
      <c r="G64" s="27" t="s">
        <v>26</v>
      </c>
      <c r="H64" s="31">
        <v>513</v>
      </c>
      <c r="I64" s="13"/>
      <c r="J64" s="24">
        <f t="shared" si="0"/>
        <v>0</v>
      </c>
    </row>
    <row r="65" spans="1:10" x14ac:dyDescent="0.25">
      <c r="A65" s="44"/>
      <c r="B65" s="37"/>
      <c r="C65" s="38"/>
      <c r="D65" s="39"/>
      <c r="E65" s="27" t="s">
        <v>103</v>
      </c>
      <c r="F65" s="27" t="s">
        <v>122</v>
      </c>
      <c r="G65" s="27" t="s">
        <v>26</v>
      </c>
      <c r="H65" s="31">
        <v>416</v>
      </c>
      <c r="I65" s="13"/>
      <c r="J65" s="24">
        <f t="shared" si="0"/>
        <v>0</v>
      </c>
    </row>
    <row r="66" spans="1:10" ht="30" x14ac:dyDescent="0.25">
      <c r="A66" s="44"/>
      <c r="B66" s="37"/>
      <c r="C66" s="38"/>
      <c r="D66" s="39"/>
      <c r="E66" s="27" t="s">
        <v>104</v>
      </c>
      <c r="F66" s="27" t="s">
        <v>123</v>
      </c>
      <c r="G66" s="27" t="s">
        <v>26</v>
      </c>
      <c r="H66" s="31">
        <v>88</v>
      </c>
      <c r="I66" s="13"/>
      <c r="J66" s="24">
        <f t="shared" si="0"/>
        <v>0</v>
      </c>
    </row>
    <row r="67" spans="1:10" ht="30" x14ac:dyDescent="0.25">
      <c r="A67" s="44"/>
      <c r="B67" s="37"/>
      <c r="C67" s="38"/>
      <c r="D67" s="39"/>
      <c r="E67" s="27" t="s">
        <v>105</v>
      </c>
      <c r="F67" s="27" t="s">
        <v>124</v>
      </c>
      <c r="G67" s="27" t="s">
        <v>26</v>
      </c>
      <c r="H67" s="31">
        <v>14</v>
      </c>
      <c r="I67" s="13"/>
      <c r="J67" s="24">
        <f t="shared" si="0"/>
        <v>0</v>
      </c>
    </row>
    <row r="68" spans="1:10" ht="30" x14ac:dyDescent="0.25">
      <c r="A68" s="44"/>
      <c r="B68" s="37"/>
      <c r="C68" s="38"/>
      <c r="D68" s="39"/>
      <c r="E68" s="27" t="s">
        <v>106</v>
      </c>
      <c r="F68" s="27" t="s">
        <v>125</v>
      </c>
      <c r="G68" s="27" t="s">
        <v>26</v>
      </c>
      <c r="H68" s="31">
        <v>391</v>
      </c>
      <c r="I68" s="13"/>
      <c r="J68" s="24">
        <f t="shared" si="0"/>
        <v>0</v>
      </c>
    </row>
    <row r="69" spans="1:10" ht="30" x14ac:dyDescent="0.25">
      <c r="A69" s="44"/>
      <c r="B69" s="37"/>
      <c r="C69" s="38"/>
      <c r="D69" s="39"/>
      <c r="E69" s="27" t="s">
        <v>107</v>
      </c>
      <c r="F69" s="27" t="s">
        <v>126</v>
      </c>
      <c r="G69" s="27" t="s">
        <v>26</v>
      </c>
      <c r="H69" s="31">
        <v>15</v>
      </c>
      <c r="I69" s="13"/>
      <c r="J69" s="24">
        <f t="shared" si="0"/>
        <v>0</v>
      </c>
    </row>
    <row r="70" spans="1:10" ht="30" x14ac:dyDescent="0.25">
      <c r="A70" s="44"/>
      <c r="B70" s="37"/>
      <c r="C70" s="38"/>
      <c r="D70" s="39"/>
      <c r="E70" s="27" t="s">
        <v>108</v>
      </c>
      <c r="F70" s="27" t="s">
        <v>127</v>
      </c>
      <c r="G70" s="27" t="s">
        <v>26</v>
      </c>
      <c r="H70" s="31">
        <v>52</v>
      </c>
      <c r="I70" s="13"/>
      <c r="J70" s="24">
        <f t="shared" si="0"/>
        <v>0</v>
      </c>
    </row>
    <row r="71" spans="1:10" ht="30" x14ac:dyDescent="0.25">
      <c r="A71" s="44"/>
      <c r="B71" s="37"/>
      <c r="C71" s="38"/>
      <c r="D71" s="39"/>
      <c r="E71" s="27" t="s">
        <v>109</v>
      </c>
      <c r="F71" s="27" t="s">
        <v>128</v>
      </c>
      <c r="G71" s="27" t="s">
        <v>26</v>
      </c>
      <c r="H71" s="31">
        <v>100</v>
      </c>
      <c r="I71" s="13"/>
      <c r="J71" s="24">
        <f t="shared" si="0"/>
        <v>0</v>
      </c>
    </row>
    <row r="72" spans="1:10" ht="30" x14ac:dyDescent="0.25">
      <c r="A72" s="44"/>
      <c r="B72" s="37"/>
      <c r="C72" s="38"/>
      <c r="D72" s="39"/>
      <c r="E72" s="27" t="s">
        <v>110</v>
      </c>
      <c r="F72" s="27" t="s">
        <v>129</v>
      </c>
      <c r="G72" s="27" t="s">
        <v>26</v>
      </c>
      <c r="H72" s="31">
        <v>110</v>
      </c>
      <c r="I72" s="13"/>
      <c r="J72" s="24">
        <f t="shared" si="0"/>
        <v>0</v>
      </c>
    </row>
    <row r="73" spans="1:10" ht="30" x14ac:dyDescent="0.25">
      <c r="A73" s="44"/>
      <c r="B73" s="37"/>
      <c r="C73" s="38"/>
      <c r="D73" s="39"/>
      <c r="E73" s="27" t="s">
        <v>111</v>
      </c>
      <c r="F73" s="27" t="s">
        <v>130</v>
      </c>
      <c r="G73" s="27" t="s">
        <v>26</v>
      </c>
      <c r="H73" s="31">
        <v>55</v>
      </c>
      <c r="I73" s="13"/>
      <c r="J73" s="24">
        <f t="shared" si="0"/>
        <v>0</v>
      </c>
    </row>
    <row r="74" spans="1:10" x14ac:dyDescent="0.25">
      <c r="A74" s="44"/>
      <c r="B74" s="37"/>
      <c r="C74" s="38"/>
      <c r="D74" s="39"/>
      <c r="E74" s="27" t="s">
        <v>112</v>
      </c>
      <c r="F74" s="27" t="s">
        <v>131</v>
      </c>
      <c r="G74" s="27" t="s">
        <v>26</v>
      </c>
      <c r="H74" s="31">
        <v>30</v>
      </c>
      <c r="I74" s="13"/>
      <c r="J74" s="24">
        <f t="shared" si="0"/>
        <v>0</v>
      </c>
    </row>
    <row r="75" spans="1:10" x14ac:dyDescent="0.25">
      <c r="A75" s="44"/>
      <c r="B75" s="37"/>
      <c r="C75" s="38"/>
      <c r="D75" s="39"/>
      <c r="E75" s="27" t="s">
        <v>113</v>
      </c>
      <c r="F75" s="27" t="s">
        <v>132</v>
      </c>
      <c r="G75" s="27" t="s">
        <v>26</v>
      </c>
      <c r="H75" s="31">
        <v>60</v>
      </c>
      <c r="I75" s="13"/>
      <c r="J75" s="24">
        <f t="shared" si="0"/>
        <v>0</v>
      </c>
    </row>
    <row r="76" spans="1:10" ht="30" x14ac:dyDescent="0.25">
      <c r="A76" s="44"/>
      <c r="B76" s="37"/>
      <c r="C76" s="38"/>
      <c r="D76" s="39"/>
      <c r="E76" s="27" t="s">
        <v>114</v>
      </c>
      <c r="F76" s="27" t="s">
        <v>133</v>
      </c>
      <c r="G76" s="27" t="s">
        <v>26</v>
      </c>
      <c r="H76" s="31">
        <v>25</v>
      </c>
      <c r="I76" s="13"/>
      <c r="J76" s="24">
        <f t="shared" si="0"/>
        <v>0</v>
      </c>
    </row>
    <row r="77" spans="1:10" x14ac:dyDescent="0.25">
      <c r="A77" s="44"/>
      <c r="B77" s="37"/>
      <c r="C77" s="38"/>
      <c r="D77" s="39"/>
      <c r="E77" s="21" t="s">
        <v>54</v>
      </c>
      <c r="F77" s="21" t="s">
        <v>55</v>
      </c>
      <c r="G77" s="21" t="s">
        <v>26</v>
      </c>
      <c r="H77" s="22">
        <v>80</v>
      </c>
      <c r="I77" s="23"/>
      <c r="J77" s="24">
        <f>I77*H77</f>
        <v>0</v>
      </c>
    </row>
    <row r="78" spans="1:10" x14ac:dyDescent="0.25">
      <c r="A78" s="44"/>
      <c r="B78" s="37"/>
      <c r="C78" s="38"/>
      <c r="D78" s="39"/>
      <c r="E78" s="27" t="s">
        <v>134</v>
      </c>
      <c r="F78" s="27" t="s">
        <v>137</v>
      </c>
      <c r="G78" s="27" t="s">
        <v>47</v>
      </c>
      <c r="H78" s="32">
        <v>1120</v>
      </c>
      <c r="I78" s="13"/>
      <c r="J78" s="24">
        <f t="shared" ref="J78:J85" si="1">I78*H78</f>
        <v>0</v>
      </c>
    </row>
    <row r="79" spans="1:10" x14ac:dyDescent="0.25">
      <c r="A79" s="44"/>
      <c r="B79" s="37"/>
      <c r="C79" s="38"/>
      <c r="D79" s="39"/>
      <c r="E79" s="27" t="s">
        <v>135</v>
      </c>
      <c r="F79" s="27" t="s">
        <v>138</v>
      </c>
      <c r="G79" s="27" t="s">
        <v>47</v>
      </c>
      <c r="H79" s="31">
        <v>130</v>
      </c>
      <c r="I79" s="13"/>
      <c r="J79" s="24">
        <f t="shared" si="1"/>
        <v>0</v>
      </c>
    </row>
    <row r="80" spans="1:10" ht="30" x14ac:dyDescent="0.25">
      <c r="A80" s="44"/>
      <c r="B80" s="37"/>
      <c r="C80" s="38"/>
      <c r="D80" s="39"/>
      <c r="E80" s="27" t="s">
        <v>136</v>
      </c>
      <c r="F80" s="27" t="s">
        <v>139</v>
      </c>
      <c r="G80" s="27" t="s">
        <v>26</v>
      </c>
      <c r="H80" s="31">
        <v>2</v>
      </c>
      <c r="I80" s="13"/>
      <c r="J80" s="24">
        <f t="shared" si="1"/>
        <v>0</v>
      </c>
    </row>
    <row r="81" spans="1:10" x14ac:dyDescent="0.25">
      <c r="A81" s="44"/>
      <c r="B81" s="37"/>
      <c r="C81" s="38"/>
      <c r="D81" s="39"/>
      <c r="E81" s="27" t="s">
        <v>140</v>
      </c>
      <c r="F81" s="27" t="s">
        <v>141</v>
      </c>
      <c r="G81" s="27" t="s">
        <v>26</v>
      </c>
      <c r="H81" s="28">
        <v>10</v>
      </c>
      <c r="I81" s="13"/>
      <c r="J81" s="24">
        <f t="shared" si="1"/>
        <v>0</v>
      </c>
    </row>
    <row r="82" spans="1:10" x14ac:dyDescent="0.25">
      <c r="A82" s="44"/>
      <c r="B82" s="37"/>
      <c r="C82" s="38"/>
      <c r="D82" s="39"/>
      <c r="E82" s="27" t="s">
        <v>142</v>
      </c>
      <c r="F82" s="27" t="s">
        <v>144</v>
      </c>
      <c r="G82" s="27" t="s">
        <v>26</v>
      </c>
      <c r="H82" s="28">
        <v>6</v>
      </c>
      <c r="I82" s="13"/>
      <c r="J82" s="24">
        <f t="shared" si="1"/>
        <v>0</v>
      </c>
    </row>
    <row r="83" spans="1:10" x14ac:dyDescent="0.25">
      <c r="A83" s="44"/>
      <c r="B83" s="37"/>
      <c r="C83" s="38"/>
      <c r="D83" s="39"/>
      <c r="E83" s="27" t="s">
        <v>143</v>
      </c>
      <c r="F83" s="27" t="s">
        <v>145</v>
      </c>
      <c r="G83" s="27" t="s">
        <v>26</v>
      </c>
      <c r="H83" s="28">
        <v>182</v>
      </c>
      <c r="I83" s="13"/>
      <c r="J83" s="24">
        <f t="shared" si="1"/>
        <v>0</v>
      </c>
    </row>
    <row r="84" spans="1:10" ht="30" x14ac:dyDescent="0.25">
      <c r="A84" s="44"/>
      <c r="B84" s="37"/>
      <c r="C84" s="38"/>
      <c r="D84" s="39"/>
      <c r="E84" s="27" t="s">
        <v>146</v>
      </c>
      <c r="F84" s="27" t="s">
        <v>148</v>
      </c>
      <c r="G84" s="27" t="s">
        <v>26</v>
      </c>
      <c r="H84" s="28">
        <v>10</v>
      </c>
      <c r="I84" s="13"/>
      <c r="J84" s="24">
        <f t="shared" si="1"/>
        <v>0</v>
      </c>
    </row>
    <row r="85" spans="1:10" ht="30" x14ac:dyDescent="0.25">
      <c r="A85" s="45"/>
      <c r="B85" s="40"/>
      <c r="C85" s="41"/>
      <c r="D85" s="42"/>
      <c r="E85" s="27" t="s">
        <v>147</v>
      </c>
      <c r="F85" s="27" t="s">
        <v>149</v>
      </c>
      <c r="G85" s="27" t="s">
        <v>26</v>
      </c>
      <c r="H85" s="28">
        <v>40</v>
      </c>
      <c r="I85" s="13"/>
      <c r="J85" s="24">
        <f t="shared" si="1"/>
        <v>0</v>
      </c>
    </row>
    <row r="86" spans="1:10" x14ac:dyDescent="0.25">
      <c r="A86" s="17"/>
      <c r="B86" s="34"/>
      <c r="C86" s="35"/>
      <c r="D86" s="36"/>
      <c r="E86" s="25"/>
      <c r="F86" s="25"/>
      <c r="G86" s="25"/>
      <c r="H86" s="26"/>
      <c r="I86" s="4" t="s">
        <v>19</v>
      </c>
      <c r="J86" s="6">
        <f>SUM(J23:J77)</f>
        <v>0</v>
      </c>
    </row>
    <row r="87" spans="1:10" x14ac:dyDescent="0.25">
      <c r="A87" s="2"/>
      <c r="B87" s="37"/>
      <c r="C87" s="38"/>
      <c r="D87" s="39"/>
      <c r="E87" s="2"/>
      <c r="F87" s="5"/>
      <c r="G87" s="2"/>
      <c r="H87" s="2"/>
      <c r="I87" s="4" t="s">
        <v>21</v>
      </c>
      <c r="J87" s="7">
        <f>J88-J86</f>
        <v>0</v>
      </c>
    </row>
    <row r="88" spans="1:10" x14ac:dyDescent="0.25">
      <c r="A88" s="4" t="s">
        <v>20</v>
      </c>
      <c r="B88" s="37"/>
      <c r="C88" s="38"/>
      <c r="D88" s="39"/>
      <c r="E88" s="2"/>
      <c r="I88" s="4" t="s">
        <v>22</v>
      </c>
      <c r="J88" s="7">
        <f>J86*1.2</f>
        <v>0</v>
      </c>
    </row>
    <row r="89" spans="1:10" x14ac:dyDescent="0.25">
      <c r="A89" s="2" t="s">
        <v>27</v>
      </c>
      <c r="B89" s="37"/>
      <c r="C89" s="38"/>
      <c r="D89" s="39"/>
      <c r="E89" s="2"/>
      <c r="I89" s="2"/>
      <c r="J89" s="2"/>
    </row>
    <row r="90" spans="1:10" x14ac:dyDescent="0.25">
      <c r="A90" s="2" t="s">
        <v>28</v>
      </c>
      <c r="B90" s="37"/>
      <c r="C90" s="38"/>
      <c r="D90" s="39"/>
      <c r="E90" s="2"/>
    </row>
    <row r="91" spans="1:10" x14ac:dyDescent="0.25">
      <c r="B91" s="37"/>
      <c r="C91" s="38"/>
      <c r="D91" s="39"/>
      <c r="F91" s="2"/>
      <c r="G91" s="2"/>
      <c r="H91" s="2"/>
    </row>
    <row r="92" spans="1:10" x14ac:dyDescent="0.25">
      <c r="B92" s="37"/>
      <c r="C92" s="38"/>
      <c r="D92" s="39"/>
      <c r="F92" s="2"/>
      <c r="G92" s="2"/>
      <c r="H92" s="2"/>
    </row>
    <row r="93" spans="1:10" x14ac:dyDescent="0.25">
      <c r="B93" s="37"/>
      <c r="C93" s="38"/>
      <c r="D93" s="39"/>
      <c r="F93" s="2"/>
      <c r="G93" s="2"/>
      <c r="H93" s="2"/>
    </row>
    <row r="94" spans="1:10" x14ac:dyDescent="0.25">
      <c r="B94" s="37"/>
      <c r="C94" s="38"/>
      <c r="D94" s="39"/>
    </row>
    <row r="95" spans="1:10" x14ac:dyDescent="0.25">
      <c r="B95" s="37"/>
      <c r="C95" s="38"/>
      <c r="D95" s="39"/>
    </row>
    <row r="96" spans="1:10" x14ac:dyDescent="0.25">
      <c r="B96" s="40"/>
      <c r="C96" s="41"/>
      <c r="D96" s="42"/>
    </row>
    <row r="97" spans="2:4" x14ac:dyDescent="0.25">
      <c r="B97" s="18"/>
      <c r="C97" s="19"/>
      <c r="D97" s="20"/>
    </row>
    <row r="98" spans="2:4" x14ac:dyDescent="0.25">
      <c r="B98" s="2"/>
      <c r="C98" s="2"/>
      <c r="D98" s="2"/>
    </row>
    <row r="99" spans="2:4" x14ac:dyDescent="0.25">
      <c r="B99" s="2"/>
      <c r="C99" s="2"/>
      <c r="D99" s="2"/>
    </row>
    <row r="100" spans="2:4" x14ac:dyDescent="0.25">
      <c r="B100" s="2"/>
      <c r="C100" s="2"/>
      <c r="D100" s="2"/>
    </row>
    <row r="101" spans="2:4" x14ac:dyDescent="0.25">
      <c r="B101" s="3"/>
      <c r="C101" s="2"/>
      <c r="D101" s="2"/>
    </row>
  </sheetData>
  <mergeCells count="11">
    <mergeCell ref="B86:D96"/>
    <mergeCell ref="B37:D85"/>
    <mergeCell ref="A37:A85"/>
    <mergeCell ref="B22:D22"/>
    <mergeCell ref="F3:J3"/>
    <mergeCell ref="F4:J4"/>
    <mergeCell ref="F5:J5"/>
    <mergeCell ref="F6:J6"/>
    <mergeCell ref="F7:J7"/>
    <mergeCell ref="B23:D36"/>
    <mergeCell ref="A23:A36"/>
  </mergeCells>
  <pageMargins left="0.70866141732283472" right="0.70866141732283472" top="0.74803149606299213" bottom="0.74803149606299213" header="0.31496062992125984" footer="0.31496062992125984"/>
  <pageSetup paperSize="9" scale="73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2023-05-26T03:55:17Z</dcterms:modified>
</cp:coreProperties>
</file>