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 l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 l="1"/>
  <c r="J42" i="1" s="1"/>
  <c r="J41" i="1" s="1"/>
</calcChain>
</file>

<file path=xl/sharedStrings.xml><?xml version="1.0" encoding="utf-8"?>
<sst xmlns="http://schemas.openxmlformats.org/spreadsheetml/2006/main" count="79" uniqueCount="64">
  <si>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</si>
  <si>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</si>
  <si>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</si>
  <si>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</si>
  <si>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</si>
  <si>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</si>
  <si>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</si>
  <si>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</si>
  <si>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</si>
  <si>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</si>
  <si>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</si>
  <si>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</si>
  <si>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</si>
  <si>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</si>
  <si>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</si>
  <si>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</si>
  <si>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</si>
  <si>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</si>
  <si>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</si>
  <si>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</si>
  <si>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</si>
  <si>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</si>
  <si>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</si>
  <si>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</si>
  <si>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</si>
  <si>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</si>
  <si>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Контактное лицо:Меньшиков К.В., тел.:+7(3452)38-62-00, вн.3614</t>
  </si>
  <si>
    <t>email:MenshikovKV@ao-ustek.ru</t>
  </si>
  <si>
    <t>м</t>
  </si>
  <si>
    <t>Труба  Uponor Agua Midi Singli 110*15,1/200 н/л</t>
  </si>
  <si>
    <t>00-00003773</t>
  </si>
  <si>
    <t>Труба  Uponor Agua Midi Singli 75[10.3/175 н/л</t>
  </si>
  <si>
    <t>00-00003774</t>
  </si>
  <si>
    <t>Труба  Uponor Agua Midi Singli 90[12.3/175 н/л</t>
  </si>
  <si>
    <t>00-00003775</t>
  </si>
  <si>
    <t>Труба Flexalen 110/175 н/л</t>
  </si>
  <si>
    <t>00-00006936</t>
  </si>
  <si>
    <t>Труба Flexalen 75/110 н/л</t>
  </si>
  <si>
    <t>00-00006937</t>
  </si>
  <si>
    <t>Труба Flexalen ВСРС 75А40 н/л</t>
  </si>
  <si>
    <t>00-00006938</t>
  </si>
  <si>
    <t>Труба ИЗОЛА- ТА 95   90/140 н/л</t>
  </si>
  <si>
    <t>00-00006943</t>
  </si>
  <si>
    <t>пог.м</t>
  </si>
  <si>
    <t>Труба ИЗОЛА- ТА 95  50/110 н/л</t>
  </si>
  <si>
    <t>00-00006944</t>
  </si>
  <si>
    <t>Труба ИЗОЛА- ТА 95 40/90 н/л</t>
  </si>
  <si>
    <t>00-00006946</t>
  </si>
  <si>
    <t>Труба предварительно изолированная повышеннои термостойкости PE -RT тип 2 ДУ40/75-90 н/л</t>
  </si>
  <si>
    <t>00-00005213</t>
  </si>
  <si>
    <t>Труба предварительно изолированная повышеннои термостойкости PE -RT тип 2 ДУ50/90-110 н/л</t>
  </si>
  <si>
    <t>00-00005214</t>
  </si>
  <si>
    <t>Труба предворительно изолированная повышенной термостоикости PE-RTтип 2ДУ32/90 н/л</t>
  </si>
  <si>
    <t>00-00005215</t>
  </si>
  <si>
    <t>Труба предворительно изолированная повышенной термостоикости PE-RTтип 2ДУ75/110-125 н/л</t>
  </si>
  <si>
    <t>00-00005216</t>
  </si>
  <si>
    <t>Труба предворительно изолированная повышенной термостоикости PE-RTтип 2ДУ90/125-140 н/л</t>
  </si>
  <si>
    <t>00-00005217</t>
  </si>
  <si>
    <t>Труба-СМИТФЛЕКС 109х0,8/200 н/л</t>
  </si>
  <si>
    <t>00-00006947</t>
  </si>
  <si>
    <t>Труба-СМИТФЛЕКС 76х0,6/140 н/л</t>
  </si>
  <si>
    <t>00-00006948</t>
  </si>
  <si>
    <t>ГПИ труба Смитфлекс-П 110/200 н/л</t>
  </si>
  <si>
    <t>00-00006547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</si>
</sst>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164" fontId="1" fillId="0" borderId="0" xfId="0" applyNumberFormat="1" applyFont="1" applyBorder="1" applyAlignment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5" fontId="0" fillId="0" borderId="3" xfId="0" applyNumberFormat="1" applyFont="1" applyBorder="1" applyAlignment="1">
      <alignment horizontal="right" vertical="top"/>
    </xf>
    <xf numFmtId="2" fontId="4" fillId="2" borderId="3" xfId="0" applyNumberFormat="1" applyFont="1" applyFill="1" applyBorder="1" applyAlignment="1" applyProtection="1">
      <protection locked="0"/>
    </xf>
    <xf numFmtId="0" fontId="0" fillId="0" borderId="4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horizontal="right" vertical="top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13" zoomScale="85" zoomScaleNormal="85" workbookViewId="0">
      <selection activeCell="J24" sqref="I24:J24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19"/>
      <c r="G3" s="19"/>
      <c r="H3" s="19"/>
      <c r="I3" s="19"/>
      <c r="J3" s="19"/>
    </row>
    <row r="4" spans="1:10" x14ac:dyDescent="0.25">
      <c r="A4" s="2" t="s">
        <v>2</v>
      </c>
      <c r="B4" s="2"/>
      <c r="C4" s="2"/>
      <c r="D4" s="2"/>
      <c r="E4" s="2"/>
      <c r="F4" s="19"/>
      <c r="G4" s="19"/>
      <c r="H4" s="19"/>
      <c r="I4" s="19"/>
      <c r="J4" s="19"/>
    </row>
    <row r="5" spans="1:10" x14ac:dyDescent="0.25">
      <c r="A5" s="2" t="s">
        <v>3</v>
      </c>
      <c r="B5" s="2"/>
      <c r="C5" s="2"/>
      <c r="D5" s="2"/>
      <c r="E5" s="2"/>
      <c r="F5" s="19"/>
      <c r="G5" s="19"/>
      <c r="H5" s="19"/>
      <c r="I5" s="19"/>
      <c r="J5" s="19"/>
    </row>
    <row r="6" spans="1:10" x14ac:dyDescent="0.25">
      <c r="A6" s="2" t="s">
        <v>4</v>
      </c>
      <c r="B6" s="2"/>
      <c r="C6" s="2"/>
      <c r="D6" s="2"/>
      <c r="E6" s="2"/>
      <c r="F6" s="19"/>
      <c r="G6" s="19"/>
      <c r="H6" s="19"/>
      <c r="I6" s="19"/>
      <c r="J6" s="19"/>
    </row>
    <row r="7" spans="1:10" x14ac:dyDescent="0.25">
      <c r="A7" s="2" t="s">
        <v>5</v>
      </c>
      <c r="B7" s="2"/>
      <c r="C7" s="2"/>
      <c r="D7" s="2"/>
      <c r="E7" s="2"/>
      <c r="F7" s="19"/>
      <c r="G7" s="19"/>
      <c r="H7" s="19"/>
      <c r="I7" s="19"/>
      <c r="J7" s="19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0" customFormat="1" x14ac:dyDescent="0.25">
      <c r="A22" s="9" t="s">
        <v>12</v>
      </c>
      <c r="B22" s="18" t="s">
        <v>24</v>
      </c>
      <c r="C22" s="18"/>
      <c r="D22" s="18"/>
      <c r="E22" s="9" t="s">
        <v>13</v>
      </c>
      <c r="F22" s="9" t="s">
        <v>14</v>
      </c>
      <c r="G22" s="9" t="s">
        <v>15</v>
      </c>
      <c r="H22" s="9" t="s">
        <v>16</v>
      </c>
      <c r="I22" s="8" t="s">
        <v>17</v>
      </c>
      <c r="J22" s="9" t="s">
        <v>18</v>
      </c>
    </row>
    <row r="23" spans="1:10" s="10" customFormat="1" ht="30" x14ac:dyDescent="0.25">
      <c r="A23" s="26"/>
      <c r="B23" s="23" t="s">
        <v>25</v>
      </c>
      <c r="C23" s="24"/>
      <c r="D23" s="25"/>
      <c r="E23" s="16" t="s">
        <v>62</v>
      </c>
      <c r="F23" s="16" t="s">
        <v>63</v>
      </c>
      <c r="G23" s="16" t="s">
        <v>28</v>
      </c>
      <c r="H23" s="17">
        <v>16.45</v>
      </c>
      <c r="I23" s="11"/>
      <c r="J23" s="12">
        <f t="shared" ref="J23" si="0">I23*H23</f>
        <v>0</v>
      </c>
    </row>
    <row r="24" spans="1:10" ht="14.45" customHeight="1" x14ac:dyDescent="0.25">
      <c r="A24" s="27"/>
      <c r="B24" s="20"/>
      <c r="C24" s="21"/>
      <c r="D24" s="22"/>
      <c r="E24" s="16" t="s">
        <v>29</v>
      </c>
      <c r="F24" s="16" t="s">
        <v>30</v>
      </c>
      <c r="G24" s="16" t="s">
        <v>28</v>
      </c>
      <c r="H24" s="17">
        <v>30</v>
      </c>
      <c r="I24" s="11"/>
      <c r="J24" s="12">
        <f t="shared" ref="J24:J39" si="1">I24*H24</f>
        <v>0</v>
      </c>
    </row>
    <row r="25" spans="1:10" ht="30" x14ac:dyDescent="0.25">
      <c r="A25" s="27"/>
      <c r="B25" s="20"/>
      <c r="C25" s="21"/>
      <c r="D25" s="22"/>
      <c r="E25" s="16" t="s">
        <v>31</v>
      </c>
      <c r="F25" s="16" t="s">
        <v>32</v>
      </c>
      <c r="G25" s="16" t="s">
        <v>28</v>
      </c>
      <c r="H25" s="17">
        <v>55</v>
      </c>
      <c r="I25" s="11"/>
      <c r="J25" s="12">
        <f t="shared" si="1"/>
        <v>0</v>
      </c>
    </row>
    <row r="26" spans="1:10" ht="30" x14ac:dyDescent="0.25">
      <c r="A26" s="27"/>
      <c r="B26" s="20"/>
      <c r="C26" s="21"/>
      <c r="D26" s="22"/>
      <c r="E26" s="16" t="s">
        <v>33</v>
      </c>
      <c r="F26" s="16" t="s">
        <v>34</v>
      </c>
      <c r="G26" s="16" t="s">
        <v>28</v>
      </c>
      <c r="H26" s="17">
        <v>13</v>
      </c>
      <c r="I26" s="15"/>
      <c r="J26" s="12">
        <f t="shared" si="1"/>
        <v>0</v>
      </c>
    </row>
    <row r="27" spans="1:10" x14ac:dyDescent="0.25">
      <c r="A27" s="27"/>
      <c r="B27" s="20"/>
      <c r="C27" s="21"/>
      <c r="D27" s="22"/>
      <c r="E27" s="16" t="s">
        <v>35</v>
      </c>
      <c r="F27" s="16" t="s">
        <v>36</v>
      </c>
      <c r="G27" s="16" t="s">
        <v>28</v>
      </c>
      <c r="H27" s="17">
        <v>19.5</v>
      </c>
      <c r="I27" s="15"/>
      <c r="J27" s="12">
        <f t="shared" si="1"/>
        <v>0</v>
      </c>
    </row>
    <row r="28" spans="1:10" x14ac:dyDescent="0.25">
      <c r="A28" s="27"/>
      <c r="B28" s="20"/>
      <c r="C28" s="21"/>
      <c r="D28" s="22"/>
      <c r="E28" s="16" t="s">
        <v>37</v>
      </c>
      <c r="F28" s="16" t="s">
        <v>38</v>
      </c>
      <c r="G28" s="16" t="s">
        <v>28</v>
      </c>
      <c r="H28" s="17">
        <v>14.9</v>
      </c>
      <c r="I28" s="15"/>
      <c r="J28" s="12">
        <f t="shared" si="1"/>
        <v>0</v>
      </c>
    </row>
    <row r="29" spans="1:10" x14ac:dyDescent="0.25">
      <c r="A29" s="27"/>
      <c r="B29" s="20"/>
      <c r="C29" s="21"/>
      <c r="D29" s="22"/>
      <c r="E29" s="16" t="s">
        <v>39</v>
      </c>
      <c r="F29" s="16" t="s">
        <v>40</v>
      </c>
      <c r="G29" s="16" t="s">
        <v>28</v>
      </c>
      <c r="H29" s="17">
        <v>30</v>
      </c>
      <c r="I29" s="15"/>
      <c r="J29" s="12">
        <f t="shared" si="1"/>
        <v>0</v>
      </c>
    </row>
    <row r="30" spans="1:10" x14ac:dyDescent="0.25">
      <c r="A30" s="27"/>
      <c r="B30" s="20"/>
      <c r="C30" s="21"/>
      <c r="D30" s="22"/>
      <c r="E30" s="16" t="s">
        <v>41</v>
      </c>
      <c r="F30" s="16" t="s">
        <v>42</v>
      </c>
      <c r="G30" s="16" t="s">
        <v>43</v>
      </c>
      <c r="H30" s="17">
        <v>26.2</v>
      </c>
      <c r="I30" s="15"/>
      <c r="J30" s="12">
        <f t="shared" si="1"/>
        <v>0</v>
      </c>
    </row>
    <row r="31" spans="1:10" x14ac:dyDescent="0.25">
      <c r="A31" s="27"/>
      <c r="B31" s="20"/>
      <c r="C31" s="21"/>
      <c r="D31" s="22"/>
      <c r="E31" s="16" t="s">
        <v>44</v>
      </c>
      <c r="F31" s="16" t="s">
        <v>45</v>
      </c>
      <c r="G31" s="16" t="s">
        <v>43</v>
      </c>
      <c r="H31" s="17">
        <v>10</v>
      </c>
      <c r="I31" s="15"/>
      <c r="J31" s="12">
        <f t="shared" si="1"/>
        <v>0</v>
      </c>
    </row>
    <row r="32" spans="1:10" x14ac:dyDescent="0.25">
      <c r="A32" s="27"/>
      <c r="B32" s="20"/>
      <c r="C32" s="21"/>
      <c r="D32" s="22"/>
      <c r="E32" s="16" t="s">
        <v>46</v>
      </c>
      <c r="F32" s="16" t="s">
        <v>47</v>
      </c>
      <c r="G32" s="16" t="s">
        <v>43</v>
      </c>
      <c r="H32" s="17">
        <v>25</v>
      </c>
      <c r="I32" s="15"/>
      <c r="J32" s="12">
        <f t="shared" si="1"/>
        <v>0</v>
      </c>
    </row>
    <row r="33" spans="1:10" ht="60" x14ac:dyDescent="0.25">
      <c r="A33" s="27"/>
      <c r="B33" s="20"/>
      <c r="C33" s="21"/>
      <c r="D33" s="22"/>
      <c r="E33" s="16" t="s">
        <v>48</v>
      </c>
      <c r="F33" s="16" t="s">
        <v>49</v>
      </c>
      <c r="G33" s="16" t="s">
        <v>43</v>
      </c>
      <c r="H33" s="17">
        <v>15</v>
      </c>
      <c r="I33" s="15"/>
      <c r="J33" s="12">
        <f t="shared" si="1"/>
        <v>0</v>
      </c>
    </row>
    <row r="34" spans="1:10" ht="60" x14ac:dyDescent="0.25">
      <c r="A34" s="27"/>
      <c r="B34" s="20"/>
      <c r="C34" s="21"/>
      <c r="D34" s="22"/>
      <c r="E34" s="16" t="s">
        <v>50</v>
      </c>
      <c r="F34" s="16" t="s">
        <v>51</v>
      </c>
      <c r="G34" s="16" t="s">
        <v>43</v>
      </c>
      <c r="H34" s="17">
        <v>207</v>
      </c>
      <c r="I34" s="15"/>
      <c r="J34" s="12">
        <f t="shared" si="1"/>
        <v>0</v>
      </c>
    </row>
    <row r="35" spans="1:10" ht="60" x14ac:dyDescent="0.25">
      <c r="A35" s="27"/>
      <c r="B35" s="20"/>
      <c r="C35" s="21"/>
      <c r="D35" s="22"/>
      <c r="E35" s="16" t="s">
        <v>52</v>
      </c>
      <c r="F35" s="16" t="s">
        <v>53</v>
      </c>
      <c r="G35" s="16" t="s">
        <v>43</v>
      </c>
      <c r="H35" s="17">
        <v>188</v>
      </c>
      <c r="I35" s="15"/>
      <c r="J35" s="12">
        <f t="shared" si="1"/>
        <v>0</v>
      </c>
    </row>
    <row r="36" spans="1:10" ht="60" x14ac:dyDescent="0.25">
      <c r="A36" s="27"/>
      <c r="B36" s="20"/>
      <c r="C36" s="21"/>
      <c r="D36" s="22"/>
      <c r="E36" s="16" t="s">
        <v>54</v>
      </c>
      <c r="F36" s="16" t="s">
        <v>55</v>
      </c>
      <c r="G36" s="16" t="s">
        <v>43</v>
      </c>
      <c r="H36" s="17">
        <v>243</v>
      </c>
      <c r="I36" s="15"/>
      <c r="J36" s="12">
        <f t="shared" si="1"/>
        <v>0</v>
      </c>
    </row>
    <row r="37" spans="1:10" ht="60" x14ac:dyDescent="0.25">
      <c r="A37" s="27"/>
      <c r="B37" s="20"/>
      <c r="C37" s="21"/>
      <c r="D37" s="22"/>
      <c r="E37" s="16" t="s">
        <v>56</v>
      </c>
      <c r="F37" s="16" t="s">
        <v>57</v>
      </c>
      <c r="G37" s="16" t="s">
        <v>43</v>
      </c>
      <c r="H37" s="17">
        <v>140</v>
      </c>
      <c r="I37" s="15"/>
      <c r="J37" s="12">
        <f t="shared" si="1"/>
        <v>0</v>
      </c>
    </row>
    <row r="38" spans="1:10" ht="30" x14ac:dyDescent="0.25">
      <c r="A38" s="27"/>
      <c r="B38" s="20"/>
      <c r="C38" s="21"/>
      <c r="D38" s="22"/>
      <c r="E38" s="16" t="s">
        <v>58</v>
      </c>
      <c r="F38" s="16" t="s">
        <v>59</v>
      </c>
      <c r="G38" s="16" t="s">
        <v>28</v>
      </c>
      <c r="H38" s="17">
        <v>25</v>
      </c>
      <c r="I38" s="15"/>
      <c r="J38" s="12">
        <f t="shared" si="1"/>
        <v>0</v>
      </c>
    </row>
    <row r="39" spans="1:10" ht="30" x14ac:dyDescent="0.25">
      <c r="A39" s="27"/>
      <c r="B39" s="20"/>
      <c r="C39" s="21"/>
      <c r="D39" s="22"/>
      <c r="E39" s="16" t="s">
        <v>60</v>
      </c>
      <c r="F39" s="16" t="s">
        <v>61</v>
      </c>
      <c r="G39" s="16" t="s">
        <v>28</v>
      </c>
      <c r="H39" s="17">
        <v>18</v>
      </c>
      <c r="I39" s="15"/>
      <c r="J39" s="12">
        <f t="shared" si="1"/>
        <v>0</v>
      </c>
    </row>
    <row r="40" spans="1:10" x14ac:dyDescent="0.25">
      <c r="A40" s="2"/>
      <c r="B40" s="2"/>
      <c r="C40" s="2"/>
      <c r="D40" s="2"/>
      <c r="E40" s="13"/>
      <c r="F40" s="13"/>
      <c r="G40" s="13"/>
      <c r="H40" s="14"/>
      <c r="I40" s="4" t="s">
        <v>19</v>
      </c>
      <c r="J40" s="6">
        <f>SUM(J24:J39)</f>
        <v>0</v>
      </c>
    </row>
    <row r="41" spans="1:10" x14ac:dyDescent="0.25">
      <c r="A41" s="4" t="s">
        <v>20</v>
      </c>
      <c r="B41" s="2"/>
      <c r="C41" s="2"/>
      <c r="D41" s="2"/>
      <c r="E41" s="2"/>
      <c r="F41" s="5"/>
      <c r="G41" s="2"/>
      <c r="H41" s="2"/>
      <c r="I41" s="4" t="s">
        <v>21</v>
      </c>
      <c r="J41" s="7">
        <f>J42-J40</f>
        <v>0</v>
      </c>
    </row>
    <row r="42" spans="1:10" x14ac:dyDescent="0.25">
      <c r="A42" s="2" t="s">
        <v>26</v>
      </c>
      <c r="B42" s="2"/>
      <c r="C42" s="2"/>
      <c r="D42" s="2"/>
      <c r="E42" s="2"/>
      <c r="I42" s="4" t="s">
        <v>22</v>
      </c>
      <c r="J42" s="7">
        <f>J40*1.2</f>
        <v>0</v>
      </c>
    </row>
    <row r="43" spans="1:10" x14ac:dyDescent="0.25">
      <c r="A43" s="2" t="s">
        <v>27</v>
      </c>
      <c r="B43" s="3"/>
      <c r="C43" s="2"/>
      <c r="D43" s="2"/>
      <c r="E43" s="2"/>
      <c r="I43" s="2"/>
      <c r="J43" s="2"/>
    </row>
    <row r="44" spans="1:10" x14ac:dyDescent="0.25">
      <c r="E44" s="2"/>
    </row>
    <row r="45" spans="1:10" x14ac:dyDescent="0.25">
      <c r="F45" s="2"/>
      <c r="G45" s="2"/>
      <c r="H45" s="2"/>
    </row>
    <row r="46" spans="1:10" x14ac:dyDescent="0.25">
      <c r="F46" s="2"/>
      <c r="G46" s="2"/>
      <c r="H46" s="2"/>
    </row>
    <row r="47" spans="1:10" x14ac:dyDescent="0.25">
      <c r="F47" s="2"/>
      <c r="G47" s="2"/>
      <c r="H47" s="2"/>
    </row>
  </sheetData>
  <mergeCells count="8">
    <mergeCell ref="B23:D39"/>
    <mergeCell ref="A23:A39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2023-05-25T09:30:22Z</dcterms:modified>
</cp:coreProperties>
</file>